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iagrams/data3.xml" ContentType="application/vnd.openxmlformats-officedocument.drawingml.diagramData+xml"/>
  <Override PartName="/xl/diagrams/data2.xml" ContentType="application/vnd.openxmlformats-officedocument.drawingml.diagramData+xml"/>
  <Override PartName="/xl/diagrams/data5.xml" ContentType="application/vnd.openxmlformats-officedocument.drawingml.diagramData+xml"/>
  <Override PartName="/xl/diagrams/data6.xml" ContentType="application/vnd.openxmlformats-officedocument.drawingml.diagramData+xml"/>
  <Override PartName="/xl/diagrams/data4.xml" ContentType="application/vnd.openxmlformats-officedocument.drawingml.diagramData+xml"/>
  <Override PartName="/xl/diagrams/data1.xml" ContentType="application/vnd.openxmlformats-officedocument.drawingml.diagramData+xml"/>
  <Override PartName="/xl/diagrams/data7.xml" ContentType="application/vnd.openxmlformats-officedocument.drawingml.diagramData+xml"/>
  <Override PartName="/xl/diagrams/data8.xml" ContentType="application/vnd.openxmlformats-officedocument.drawingml.diagramData+xml"/>
  <Override PartName="/xl/diagrams/data9.xml" ContentType="application/vnd.openxmlformats-officedocument.drawingml.diagramData+xml"/>
  <Override PartName="/xl/diagrams/layout2.xml" ContentType="application/vnd.openxmlformats-officedocument.drawingml.diagramLayout+xml"/>
  <Override PartName="/xl/diagrams/colors9.xml" ContentType="application/vnd.openxmlformats-officedocument.drawingml.diagramColors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colors3.xml" ContentType="application/vnd.openxmlformats-officedocument.drawingml.diagramColor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rawing3.xml" ContentType="application/vnd.ms-office.drawingml.diagramDrawing+xml"/>
  <Override PartName="/xl/drawings/drawing4.xml" ContentType="application/vnd.openxmlformats-officedocument.drawing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5.xml" ContentType="application/vnd.openxmlformats-officedocument.drawing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rawings/drawing6.xml" ContentType="application/vnd.openxmlformats-officedocument.drawing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worksheets/sheet3.xml" ContentType="application/vnd.openxmlformats-officedocument.spreadsheetml.worksheet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rawings/drawing10.xml" ContentType="application/vnd.openxmlformats-officedocument.drawing+xml"/>
  <Override PartName="/xl/worksheets/sheet4.xml" ContentType="application/vnd.openxmlformats-officedocument.spreadsheetml.worksheet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drawing9.xml" ContentType="application/vnd.ms-office.drawingml.diagram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25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21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12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18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ilvi\OneDrive\Documents\Gabriel\CNE2021\Supervisión de enfermería\Herramientas\Versión final\"/>
    </mc:Choice>
  </mc:AlternateContent>
  <xr:revisionPtr revIDLastSave="0" documentId="13_ncr:1_{52E919E7-7C7B-4E7A-8379-CFB354380770}" xr6:coauthVersionLast="46" xr6:coauthVersionMax="46" xr10:uidLastSave="{00000000-0000-0000-0000-000000000000}"/>
  <bookViews>
    <workbookView showSheetTabs="0" xWindow="-120" yWindow="-120" windowWidth="20730" windowHeight="11160" firstSheet="5" activeTab="8" xr2:uid="{959A3326-F482-4676-8AB8-A413B4717180}"/>
  </bookViews>
  <sheets>
    <sheet name="Gestión administrativa" sheetId="2" r:id="rId1"/>
    <sheet name="Infraestructura" sheetId="3" r:id="rId2"/>
    <sheet name="Gestión ambiental" sheetId="10" r:id="rId3"/>
    <sheet name="Atención directa" sheetId="11" r:id="rId4"/>
    <sheet name="Material Esteril" sheetId="4" r:id="rId5"/>
    <sheet name="Materiales y suministros" sheetId="5" r:id="rId6"/>
    <sheet name="Cumplimiento Normativa" sheetId="6" r:id="rId7"/>
    <sheet name="Resumen" sheetId="7" r:id="rId8"/>
    <sheet name="INICIO" sheetId="8" r:id="rId9"/>
    <sheet name="Hoja5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11" l="1"/>
  <c r="J11" i="6"/>
  <c r="J9" i="6"/>
  <c r="J7" i="6"/>
  <c r="J5" i="6"/>
  <c r="J3" i="6"/>
  <c r="J9" i="5"/>
  <c r="J7" i="5"/>
  <c r="J5" i="5"/>
  <c r="J3" i="5"/>
  <c r="J9" i="4"/>
  <c r="J7" i="4"/>
  <c r="J5" i="4"/>
  <c r="J3" i="4"/>
  <c r="J15" i="11"/>
  <c r="J13" i="11"/>
  <c r="J11" i="11"/>
  <c r="J9" i="11"/>
  <c r="J5" i="11"/>
  <c r="J3" i="11"/>
  <c r="J13" i="10"/>
  <c r="J11" i="10"/>
  <c r="J9" i="10"/>
  <c r="J7" i="10"/>
  <c r="J5" i="10"/>
  <c r="J3" i="10"/>
  <c r="J19" i="3"/>
  <c r="J17" i="3"/>
  <c r="J15" i="3"/>
  <c r="J13" i="3"/>
  <c r="J11" i="3"/>
  <c r="J9" i="3"/>
  <c r="J7" i="3"/>
  <c r="J5" i="3"/>
  <c r="J3" i="3"/>
  <c r="J21" i="2"/>
  <c r="J19" i="2"/>
  <c r="J17" i="2"/>
  <c r="J15" i="2"/>
  <c r="J13" i="2"/>
  <c r="J11" i="2"/>
  <c r="J9" i="2"/>
  <c r="J7" i="2"/>
  <c r="J5" i="2"/>
  <c r="J3" i="2"/>
  <c r="K20" i="3"/>
  <c r="I5" i="3"/>
  <c r="H5" i="3"/>
  <c r="G5" i="3"/>
  <c r="I17" i="3"/>
  <c r="H17" i="3"/>
  <c r="G17" i="3"/>
  <c r="K12" i="6"/>
  <c r="K10" i="5"/>
  <c r="J12" i="6" l="1"/>
  <c r="J13" i="6" s="1"/>
  <c r="E8" i="7" s="1"/>
  <c r="J10" i="5"/>
  <c r="J11" i="5" s="1"/>
  <c r="E7" i="7" s="1"/>
  <c r="J10" i="4"/>
  <c r="J11" i="4" s="1"/>
  <c r="E6" i="7" s="1"/>
  <c r="J16" i="11"/>
  <c r="J17" i="11" s="1"/>
  <c r="E5" i="7" s="1"/>
  <c r="J14" i="10"/>
  <c r="J15" i="10" s="1"/>
  <c r="E4" i="7" s="1"/>
  <c r="J20" i="3"/>
  <c r="J21" i="3" s="1"/>
  <c r="E3" i="7" s="1"/>
  <c r="J22" i="2"/>
  <c r="J23" i="2" s="1"/>
  <c r="E2" i="7" s="1"/>
  <c r="K10" i="4"/>
  <c r="K16" i="11"/>
  <c r="I15" i="11"/>
  <c r="H15" i="11"/>
  <c r="G15" i="11"/>
  <c r="I13" i="11"/>
  <c r="H13" i="11"/>
  <c r="G13" i="11"/>
  <c r="I11" i="11"/>
  <c r="H11" i="11"/>
  <c r="G11" i="11"/>
  <c r="I9" i="11"/>
  <c r="H9" i="11"/>
  <c r="G9" i="11"/>
  <c r="I7" i="11"/>
  <c r="H7" i="11"/>
  <c r="G7" i="11"/>
  <c r="I5" i="11"/>
  <c r="H5" i="11"/>
  <c r="G5" i="11"/>
  <c r="I3" i="11"/>
  <c r="H3" i="11"/>
  <c r="G3" i="11"/>
  <c r="K14" i="10"/>
  <c r="I13" i="10"/>
  <c r="H13" i="10"/>
  <c r="G13" i="10"/>
  <c r="I11" i="10"/>
  <c r="H11" i="10"/>
  <c r="G11" i="10"/>
  <c r="I9" i="10"/>
  <c r="H9" i="10"/>
  <c r="G9" i="10"/>
  <c r="I7" i="10"/>
  <c r="H7" i="10"/>
  <c r="G7" i="10"/>
  <c r="I5" i="10"/>
  <c r="H5" i="10"/>
  <c r="G5" i="10"/>
  <c r="I3" i="10"/>
  <c r="H3" i="10"/>
  <c r="G3" i="10"/>
  <c r="I15" i="3"/>
  <c r="H15" i="3"/>
  <c r="G15" i="3"/>
  <c r="I13" i="3"/>
  <c r="H13" i="3"/>
  <c r="G13" i="3"/>
  <c r="K22" i="2"/>
  <c r="H16" i="11" l="1"/>
  <c r="H17" i="11" s="1"/>
  <c r="C5" i="7" s="1"/>
  <c r="I14" i="10"/>
  <c r="I15" i="10" s="1"/>
  <c r="D4" i="7" s="1"/>
  <c r="G14" i="10"/>
  <c r="G15" i="10" s="1"/>
  <c r="B4" i="7" s="1"/>
  <c r="H14" i="10"/>
  <c r="H15" i="10" s="1"/>
  <c r="I16" i="11"/>
  <c r="I17" i="11" s="1"/>
  <c r="G16" i="11"/>
  <c r="G17" i="11" s="1"/>
  <c r="B5" i="7" s="1"/>
  <c r="D5" i="7" l="1"/>
  <c r="K17" i="11"/>
  <c r="C4" i="7"/>
  <c r="K15" i="10"/>
  <c r="C15" i="7" l="1"/>
  <c r="E13" i="7"/>
  <c r="E11" i="7"/>
  <c r="E9" i="7"/>
  <c r="I11" i="6"/>
  <c r="H11" i="6"/>
  <c r="G11" i="6"/>
  <c r="I9" i="6"/>
  <c r="H9" i="6"/>
  <c r="G9" i="6"/>
  <c r="I7" i="6"/>
  <c r="H7" i="6"/>
  <c r="G7" i="6"/>
  <c r="I5" i="6"/>
  <c r="H5" i="6"/>
  <c r="G5" i="6"/>
  <c r="I3" i="6"/>
  <c r="H3" i="6"/>
  <c r="G3" i="6"/>
  <c r="I9" i="5"/>
  <c r="H9" i="5"/>
  <c r="G9" i="5"/>
  <c r="I7" i="5"/>
  <c r="H7" i="5"/>
  <c r="G7" i="5"/>
  <c r="I5" i="5"/>
  <c r="H5" i="5"/>
  <c r="G5" i="5"/>
  <c r="I3" i="5"/>
  <c r="H3" i="5"/>
  <c r="G3" i="5"/>
  <c r="H12" i="6" l="1"/>
  <c r="H13" i="6" s="1"/>
  <c r="C8" i="7" s="1"/>
  <c r="G12" i="6"/>
  <c r="G13" i="6" s="1"/>
  <c r="B8" i="7" s="1"/>
  <c r="I12" i="6"/>
  <c r="I10" i="5"/>
  <c r="I11" i="5" s="1"/>
  <c r="D7" i="7" s="1"/>
  <c r="H10" i="5"/>
  <c r="H11" i="5" s="1"/>
  <c r="C7" i="7" s="1"/>
  <c r="G10" i="5"/>
  <c r="G11" i="5" s="1"/>
  <c r="B7" i="7" s="1"/>
  <c r="I13" i="6"/>
  <c r="D8" i="7" s="1"/>
  <c r="I9" i="4"/>
  <c r="H9" i="4"/>
  <c r="G9" i="4"/>
  <c r="I7" i="4"/>
  <c r="H7" i="4"/>
  <c r="G7" i="4"/>
  <c r="I5" i="4"/>
  <c r="H5" i="4"/>
  <c r="G5" i="4"/>
  <c r="I3" i="4"/>
  <c r="H3" i="4"/>
  <c r="G3" i="4"/>
  <c r="I19" i="3"/>
  <c r="H19" i="3"/>
  <c r="G19" i="3"/>
  <c r="I11" i="3"/>
  <c r="H11" i="3"/>
  <c r="G11" i="3"/>
  <c r="I9" i="3"/>
  <c r="H9" i="3"/>
  <c r="G9" i="3"/>
  <c r="I7" i="3"/>
  <c r="H7" i="3"/>
  <c r="G7" i="3"/>
  <c r="I3" i="3"/>
  <c r="H3" i="3"/>
  <c r="G3" i="3"/>
  <c r="I21" i="2"/>
  <c r="H21" i="2"/>
  <c r="G21" i="2"/>
  <c r="I19" i="2"/>
  <c r="H19" i="2"/>
  <c r="G19" i="2"/>
  <c r="I17" i="2"/>
  <c r="H17" i="2"/>
  <c r="G17" i="2"/>
  <c r="I15" i="2"/>
  <c r="H15" i="2"/>
  <c r="G15" i="2"/>
  <c r="I13" i="2"/>
  <c r="H13" i="2"/>
  <c r="G13" i="2"/>
  <c r="I11" i="2"/>
  <c r="H11" i="2"/>
  <c r="G11" i="2"/>
  <c r="I9" i="2"/>
  <c r="H9" i="2"/>
  <c r="G9" i="2"/>
  <c r="I7" i="2"/>
  <c r="H7" i="2"/>
  <c r="G7" i="2"/>
  <c r="I5" i="2"/>
  <c r="H5" i="2"/>
  <c r="G5" i="2"/>
  <c r="G20" i="3" l="1"/>
  <c r="G21" i="3" s="1"/>
  <c r="B3" i="7" s="1"/>
  <c r="G10" i="4"/>
  <c r="G11" i="4" s="1"/>
  <c r="B6" i="7" s="1"/>
  <c r="I10" i="4"/>
  <c r="I11" i="4" s="1"/>
  <c r="D6" i="7" s="1"/>
  <c r="I20" i="3"/>
  <c r="I21" i="3" s="1"/>
  <c r="D3" i="7" s="1"/>
  <c r="H20" i="3"/>
  <c r="H21" i="3" s="1"/>
  <c r="C3" i="7" s="1"/>
  <c r="H10" i="4"/>
  <c r="H11" i="4" s="1"/>
  <c r="C6" i="7" s="1"/>
  <c r="K11" i="5"/>
  <c r="K13" i="6"/>
  <c r="H3" i="2"/>
  <c r="I3" i="2"/>
  <c r="G3" i="2"/>
  <c r="I22" i="2" l="1"/>
  <c r="I23" i="2" s="1"/>
  <c r="D2" i="7" s="1"/>
  <c r="H22" i="2"/>
  <c r="H23" i="2" s="1"/>
  <c r="C2" i="7" s="1"/>
  <c r="G22" i="2"/>
  <c r="G23" i="2" s="1"/>
  <c r="K11" i="4"/>
  <c r="K21" i="3"/>
  <c r="K23" i="2" l="1"/>
  <c r="B2" i="7"/>
</calcChain>
</file>

<file path=xl/sharedStrings.xml><?xml version="1.0" encoding="utf-8"?>
<sst xmlns="http://schemas.openxmlformats.org/spreadsheetml/2006/main" count="367" uniqueCount="273">
  <si>
    <t>CALIFICACIÓN OPTIMA</t>
  </si>
  <si>
    <t>CALIFICACIÓN PARCIAL</t>
  </si>
  <si>
    <t>CALIFICACIÓN CRITICA</t>
  </si>
  <si>
    <t>Optimo</t>
  </si>
  <si>
    <t>Parcial</t>
  </si>
  <si>
    <t>Critico</t>
  </si>
  <si>
    <t>Seleccione</t>
  </si>
  <si>
    <t>Cuenta</t>
  </si>
  <si>
    <t>Componente</t>
  </si>
  <si>
    <t>Crítico</t>
  </si>
  <si>
    <t>SUPERVISOR (A):</t>
  </si>
  <si>
    <t>FECHA:</t>
  </si>
  <si>
    <t>Autoevaluación</t>
  </si>
  <si>
    <t>Supervisión Presencial</t>
  </si>
  <si>
    <t>Supervisión virtual</t>
  </si>
  <si>
    <t>AREA/HOSPITAL:</t>
  </si>
  <si>
    <t>RESPONSABLE(S)</t>
  </si>
  <si>
    <t>FECHA DEL SEGUIMIENTO</t>
  </si>
  <si>
    <t>Código</t>
  </si>
  <si>
    <t>INDICADOR</t>
  </si>
  <si>
    <t>AS</t>
  </si>
  <si>
    <t>ACCIONES SOLICITADAS</t>
  </si>
  <si>
    <t>PLAZO</t>
  </si>
  <si>
    <t>Inmediato</t>
  </si>
  <si>
    <t>1 mes</t>
  </si>
  <si>
    <t>2 meses</t>
  </si>
  <si>
    <t>3 meses</t>
  </si>
  <si>
    <t>1 semestre</t>
  </si>
  <si>
    <t>1 año</t>
  </si>
  <si>
    <t>GESTIÓN ADMINISTRATIVA (Elementos a supervisar)</t>
  </si>
  <si>
    <t>No cuenta con evidencia de que las enfermeras(os) están capacitadas()os) en reanimación cardiaca, manejo de emergencias según unidad de atención.</t>
  </si>
  <si>
    <t>Presenta documento físico o digital del plan de atención de emergencias y desastres, de no más de 2 años de elaborado o revisado,  en donde se evidencia la participación del servicio en su elaboración, y describe el rol de enfermería en la ejecución, con la debida aprobación de la entidad superior correspondiente y socializado con el personal.</t>
  </si>
  <si>
    <t>Presenta documento físico o digital del plan de atención de emergencias y desastres, sin cumplir al menos uno de los siguientes criterios:  no más de 2 años de elaborado o revisado,  evidencia de la participación del servicio en su elaboración, descripcíon del  rol de enfermería en la ejecución del plan,  aprobación de la entidad superior correspondiente y socialización con el personal.</t>
  </si>
  <si>
    <t>No cuenta con el  Plan de Emergencias del establecimiento o servicio.</t>
  </si>
  <si>
    <t>Presenta informes físicos o digitales, pero estos no han sido establecidos como productos del servicio en un plan general, o bien se evidencian problemas de oportunidad en el envío de los mismos a las entidades correspondientes.</t>
  </si>
  <si>
    <t>GA1</t>
  </si>
  <si>
    <t>GA2</t>
  </si>
  <si>
    <t>GA3</t>
  </si>
  <si>
    <t>GA4</t>
  </si>
  <si>
    <t>GA5</t>
  </si>
  <si>
    <t>GA6</t>
  </si>
  <si>
    <t>GA7</t>
  </si>
  <si>
    <t>GA8</t>
  </si>
  <si>
    <t>GA9</t>
  </si>
  <si>
    <t>GA10</t>
  </si>
  <si>
    <t>INFRAESTRUCTURA (Elementos a supervisar)</t>
  </si>
  <si>
    <t>Hay lugar exclusivo para realizar procedimientos asépticos.</t>
  </si>
  <si>
    <t>No Hay lugar exclusivo para realizar procedimientos asépticos, ni gestiones administrativas al respecto.</t>
  </si>
  <si>
    <t>Hay lugar exclusivo para realizar procedimientos sépticos (caso de emergencias).</t>
  </si>
  <si>
    <t>I1</t>
  </si>
  <si>
    <t>I2</t>
  </si>
  <si>
    <t>I3</t>
  </si>
  <si>
    <t>I4</t>
  </si>
  <si>
    <t>I5</t>
  </si>
  <si>
    <t>I6</t>
  </si>
  <si>
    <t>I7</t>
  </si>
  <si>
    <t>GESTIÓN AMBIENTAL (Elementos a supervisar)</t>
  </si>
  <si>
    <t>Existen basureros con bolsa negra para los desechos ordinarios, en los espacios requeridos.</t>
  </si>
  <si>
    <t>Tiene basureros rotulados y con bolsas rojas para los desechos Biopeligrosos.</t>
  </si>
  <si>
    <t xml:space="preserve">Cuenta con recipientes rígidos rotulados para residuos punzo cortantes. </t>
  </si>
  <si>
    <t>GB1</t>
  </si>
  <si>
    <t>GB2</t>
  </si>
  <si>
    <t>GB3</t>
  </si>
  <si>
    <t>GB4</t>
  </si>
  <si>
    <t>GB5</t>
  </si>
  <si>
    <t>GB6</t>
  </si>
  <si>
    <t>Tienen disponibles la Normas de desechos sólidos hospitalarios vigentes.</t>
  </si>
  <si>
    <t>No Tienen disponibles la Normas de desechos sólidos hospitalarios vigentes.</t>
  </si>
  <si>
    <t>ATENCION DIRECTA (Elementos a supervisar)</t>
  </si>
  <si>
    <t>Se realiza toma de signos vitales y se registran correctamente.</t>
  </si>
  <si>
    <t>No se puede certificar que el personal que atiende ofrezca un trato adecuado a los usuarios (Humanizado y con calidez)</t>
  </si>
  <si>
    <t>No se puede certificar que el personal auxiliar mantiene la unidad del usuario ordenada.</t>
  </si>
  <si>
    <t>AD1</t>
  </si>
  <si>
    <t>AD2</t>
  </si>
  <si>
    <t>AD3</t>
  </si>
  <si>
    <t>AD4</t>
  </si>
  <si>
    <t>AD5</t>
  </si>
  <si>
    <t>AD6</t>
  </si>
  <si>
    <t>AD7</t>
  </si>
  <si>
    <t>MATERIAL ESTERIL (Elementos a supervisar)</t>
  </si>
  <si>
    <t>El espacio donde se guarda el material tiene mantenimiento de limpieza y se registra.</t>
  </si>
  <si>
    <t>En una supervisión realizada en el periodo actual, no mayor a un año, a todos los servicios de enfermería, se registra un 80% o más de áreas cuyo material esteril tiene fecha de esterilización y vencimiento según norma.</t>
  </si>
  <si>
    <t>Existe un inventario de material del servicio.</t>
  </si>
  <si>
    <t>En una supervisión realizada en el periodo actual, no mayor a un año, a todos los servicios de enfermería, se registra un 80% o más de áreas que mantienen un inventario de material del servicio.</t>
  </si>
  <si>
    <t>ME1</t>
  </si>
  <si>
    <t>ME2</t>
  </si>
  <si>
    <t>ME3</t>
  </si>
  <si>
    <t>ME4</t>
  </si>
  <si>
    <t>MATERIAL Y SUMINISTROS (Elementos a supervisar)</t>
  </si>
  <si>
    <t>No se puede certificar que se verifica adecuadamente no almacenar material vencido.</t>
  </si>
  <si>
    <t>No se puede certificar que se mantienen existencias de materiales y suministros suficientes para satisfacer la demanda.</t>
  </si>
  <si>
    <t>Se evidencia cronograma de revisión del carro de paro.</t>
  </si>
  <si>
    <t>No se puede certificar que se cuente con cronogramas de revisión de carro de paro.</t>
  </si>
  <si>
    <t>MS1</t>
  </si>
  <si>
    <t>MS2</t>
  </si>
  <si>
    <t>MS3</t>
  </si>
  <si>
    <t>MS4</t>
  </si>
  <si>
    <t>CUMPLIMIENTO DE NORMATIVAS EN EL PERSONAL(Elementos a supervisar)</t>
  </si>
  <si>
    <t>No se puede certificar que el personal cumple el horario laboral según normativa institucional.</t>
  </si>
  <si>
    <t>Portan la licencia al día el personal profesional y auxiliar.</t>
  </si>
  <si>
    <t>Gestión Administrativa</t>
  </si>
  <si>
    <t>Infraestructura</t>
  </si>
  <si>
    <t>Gestión ambiental</t>
  </si>
  <si>
    <t>Atención Directa</t>
  </si>
  <si>
    <t>Material Esteril</t>
  </si>
  <si>
    <t>CN1</t>
  </si>
  <si>
    <t>CN2</t>
  </si>
  <si>
    <t>CN3</t>
  </si>
  <si>
    <t>CN4</t>
  </si>
  <si>
    <t>CN5</t>
  </si>
  <si>
    <t>Materiales y Suministros</t>
  </si>
  <si>
    <t>Cumplimiento de normativa</t>
  </si>
  <si>
    <t>La unidad NO cuenta con una central de esterilización de materiales y equipo según normas institucionales, ni tiene gestiones administrativas para solventarlo.</t>
  </si>
  <si>
    <t>MODALIDAD</t>
  </si>
  <si>
    <t>DIRECCIÓN REGIONAL:</t>
  </si>
  <si>
    <t>No Aplica (JUSTIFIQUE)</t>
  </si>
  <si>
    <t>No Aplica</t>
  </si>
  <si>
    <t>No aplica</t>
  </si>
  <si>
    <t>I8</t>
  </si>
  <si>
    <t>I9</t>
  </si>
  <si>
    <t>No se evidencia compendio de leyes y reglamentos que regulen la atención a las personas.</t>
  </si>
  <si>
    <t>Presenta documento físico o digital con base de datos actualizada de profesionales por servicio, indicando fecha de capacitación en reanimación cardiaca, y próxima fecha de certificación, del 100% de las titulares de servicios clave: UCI, Emergencias, Recuperación, Neonatos y un 80% de los demás servicios de hospitalización.</t>
  </si>
  <si>
    <t>No cuenta con un cronograma de reuniones del personal.</t>
  </si>
  <si>
    <t>Lleva control de los activos asignados al servicio de Enfermería, evidencia</t>
  </si>
  <si>
    <t>No se lleva control de los activos asignados al servicio de Enfermería, evidencia</t>
  </si>
  <si>
    <t>Hay lugar exclusivo preparación de medicamentos.</t>
  </si>
  <si>
    <t xml:space="preserve">Cada servicio en el que se preparan medicamentos, tiene un aposento exclusivo para preparar los medicamentos, que cumple con dimensiones, iluminación, ventilación y mobiliario, que garantiza una conservación y seguridad a los medicamentos. </t>
  </si>
  <si>
    <t>Algunos servicios en los que se preparan medicamentos, tiene un aposento exclusivo para preparar los medicamentos, o bien los existentes no cumplen con dimensiones, iluminación, ventilación o mobiliario, que garantiza una conservación y seguridad a los medicamentos.  Existen Gestiones administrativas de menos de 2 años de realizadas para subsanar las deficiencias.</t>
  </si>
  <si>
    <t>La unidad cuenta con un vacunatorio según lo establece la Norma Nacional de inmunizaciones</t>
  </si>
  <si>
    <t>La unidad cuenta con  un vacunatorio según lo establece la Norma Nacional de inmunizaciones vigente,  que cumple parcialmente en cuanto a dimensiones, almacenamiento, conectividad,  equipamiento y cadena de frío. Y existen gestiones administrativas no menores a dos años para remodelar o construir el vacunatorio.</t>
  </si>
  <si>
    <t>Cada servicio en el que corresponde la realización de procedimientos asépticos de enfermería, tiene un aposento exclusivo para esto, que cumple con dimensiones, iluminación, ventilación y mobiliario, que garantiza seguridad para la prevención de las IAAS.</t>
  </si>
  <si>
    <t>Algunos servicios en los que corresponde la realización de procedimientos asépticos de enfermería, tienen un aposento exclusivo para esto, o los existentes no cumplen con alguna de las siguientes condiciones: dimensiones, iluminación, ventilación y mobiliario, que garantizan seguridad para la prevención de las IAAS. Existen Gestiones administrativas de menos de 2 años de realizadas para subsanar las deficiencias.</t>
  </si>
  <si>
    <t>Cada servicio en el que corresponde la realización de procedimientos sépticos de enfermería, tiene un aposento exclusivo para esto, que cumple con dimensiones, iluminación, ventilación y mobiliario, que garantiza seguridad para la prevención de las IAAS.</t>
  </si>
  <si>
    <t>Algunos servicios en los que corresponde la realización de procedimientos sépticos de enfermería, tienen un aposento exclusivo para esto, o los existentes no cumplen con alguna de las siguientes condiciones: dimensiones, iluminación, ventilación y mobiliario, que garantizan seguridad para la prevención de las IAAS. Existen Gestiones administrativas de menos de 2 años de realizadas para subsanar las deficiencias.</t>
  </si>
  <si>
    <t>No Hay lugar exclusivo para realizar procedimientos sépticos, ni gestiones administrativas al respecto.</t>
  </si>
  <si>
    <t>Hay lugar exclusivo para observación de usuarios grado 1 o críticos según complejidad del servicio.</t>
  </si>
  <si>
    <t>Cada servicio en el que corresponde la observación de pacientes grado 1, tiene un aposento exclusivo para esto, que cumple con dimensiones, iluminación, ventilación y mobiliario, que garantiza seguridad para la prevención de las IAAS y la respuesta oportuna de los funcionarios ante la atención requerida.</t>
  </si>
  <si>
    <t>Algunos servicios en los que corresponde la observación de pacientes grado 1, tienen un aposento exclusivo para esto, o los existentes cumplen parcialmente con dimensiones, iluminación, ventilación y mobiliario, que garantiza seguridad para la prevención de las IAAS y la respuesta oportuna de los funcionarios ante la atención requerida. Existen Gestiones administrativas de menos de 2 años de realizadas para subsanar las deficiencias.</t>
  </si>
  <si>
    <t>Hay lugar exclusivo para nebulizaciones (caso de emergencias)</t>
  </si>
  <si>
    <t>No Hay lugar exclusivo para nebulizaciones, ni gestiones administrativas al respecto.</t>
  </si>
  <si>
    <t>La oficina de Enfermería de supervisión/jefe de área/jefe de unidad, cumple con lo estipulado por Salud Ocupacional</t>
  </si>
  <si>
    <t>Cada uno de los actores supervisores, jefes de área o jefes de unidad, tienen un aposento individual o compartido entre los mismos, con condiciones de dimensiones, iluminación, ventilación, conectividad, ergonomía para realizar sus funciones con eficiencia y seguridad.</t>
  </si>
  <si>
    <t>Sólo algunos de los actores supervisores, jefes de área o jefes de unidad, tienen un aposento individual o compartido entre los mismos, o los existentes cumplen parcialmente con condiciones de dimensiones, iluminación, ventilación, conectividad, ergonomía para realizar sus funciones con eficiencia y seguridad. Existen Gestiones administrativas de menos de 2 años de realizadas para subsanar las deficiencias.</t>
  </si>
  <si>
    <t>La unidad cuenta con una central de esterilización de materiales y equipo según normas institucionales</t>
  </si>
  <si>
    <t>La unidad cuenta con una central de esterilización de materiales y equipo según normas institucionales, en cuanto a dimensiones, almacenamiento, equipamiento y flujos. Lo cual es certificado mediante lista de verificación de la norma.</t>
  </si>
  <si>
    <t>La unidad cuenta con una central de esterilización de materiales y equipo que cumple parcialmente con las normas institucionales, en cuanto a dimensiones, almacenamiento, equipamiento y flujos. Lo cual es certificado mediante lista de verificación de la norma. Y existen gestiones administrativas no menores a dos años para remodelar o construir la CEYE.</t>
  </si>
  <si>
    <t>Hay oficina para atención personalizada a la familia/ usuario.</t>
  </si>
  <si>
    <t>Sólo algunos de los servicios en el que corresponde la atención personalizada de enfermería a la familia/ usuario , tienen un aposento exclusivo para esto, o cumplen parcilamente con dimensiones, iluminación, ventilación y mobiliario, que garantiza privacidad para la atención del usuario o la familia. Existen Gestiones administrativas de menos de 2 años de realizadas para subsanar las deficiencias.</t>
  </si>
  <si>
    <t>No Hay oficina para atención personalizada a la familia/ usuario.</t>
  </si>
  <si>
    <t>Cada servicio de enfermería en el que se generan residuos, tiene una clasificación adecuada de los mismos. Y se presenta documentación en donde este componente tiene supervisión específica sea por el servicio propiamente o bien certificado por la comisión de gestión ambiental del establecimiento, no mayor a un año de emitidas.</t>
  </si>
  <si>
    <t>No se evidencia clasificación de los residuos según normativa institucional</t>
  </si>
  <si>
    <t>Mantiene el personal que atiende un trato adecuado a los usuarios (Humanizado y con calidez)</t>
  </si>
  <si>
    <t>Personal auxiliar mantiene la unidad del usuario ordenada</t>
  </si>
  <si>
    <t>Se cumple con el procedimiento de higiene de manos establecido por la institución</t>
  </si>
  <si>
    <t>En una supervisión realizado en un periodo anterior mayor a un año, a todos servicios de enfermería, se registra un 80% o más de áreas cuyo material esteril tiene fecha de esterilización y vencimiento según norma. O bien en un ejercicio actual a algunas áreas o bien a todas pero con menos de un 80% de cumplimiento.</t>
  </si>
  <si>
    <t>No se puede certificar que el Material estéril tiene fecha de esterilización y vencimiento según norma</t>
  </si>
  <si>
    <t>Material y suministros se encuentran limpios, ordenados por fecha de vencimiento</t>
  </si>
  <si>
    <t>Hay suficiente material y suministros que satisfagan la demanda</t>
  </si>
  <si>
    <t>Hay evidencia de un compendio de leyes y reglamentos que regulen la atención a las personas.</t>
  </si>
  <si>
    <t>Cuenta con un archivo digital o físico, con las leyes y reglamentos que rigen el ejercicio de la enfermería, que regulan  la atención a las personas y se ha establecido la metodología de acceso a este archivo al personal colaborador.</t>
  </si>
  <si>
    <t>Están disponibles y conocen los diferentes lineamientos, protocolos, manuales emitidos por la Coordinación Nacional de Enfermería.</t>
  </si>
  <si>
    <t>Cuenta con un archivo digital o físico,  con los diferentes lineamientos, protocolos, manuales emitidos por la Coordinación Nacional de Enfermería y se ha establecido la metodología de acceso a este archivo al personal colaborador.</t>
  </si>
  <si>
    <t>Cuenta con un archivo digital o físico, con  los diferentes lineamientos, protocolos, manuales emitidos por la Coordinación Nacional de Enfermería, el cual se encuentra no actualizado ó no se ha establecido la metodología de acceso a este archivo al personal colaborador.</t>
  </si>
  <si>
    <t>Cuenta con un archivo digital o físico, de las leyes y reglamentos que rigen el ejercicio de la enfermería, que regulan  la atención a las personas., el cual se encuentra no actualizado ó no se ha establecido la metodología de acceso a este archivo al personal colaborador.</t>
  </si>
  <si>
    <t>No están disponibles o se conocen los diferentes lineamientos, protocolos, manuales emitidos por la Coordinación Nacional de Enfermería.</t>
  </si>
  <si>
    <t xml:space="preserve">Se evidencia que las enfermeras(os) están capacitadas(os) en reanimación cardiaca, manejo de emergencias según unidad de atención. </t>
  </si>
  <si>
    <t>Presenta documento físico o digital con base de datos no actualizada de profesionales por servicio, indicando fecha de capacitación en reanimación cardiaca, y próxima fecha de certificación, o bien solo evidencia menos del 100% de las titulares de servicios clave: UCI, Emergencias, Recuperación, Neonatos o menos del  80% de los demás servicios de hospitalización.</t>
  </si>
  <si>
    <t>Existe y se cumple el Plan de Educación Continua, actualizado y acorde con las necesidades educativas de los funcionarios del servicio.</t>
  </si>
  <si>
    <t>Presenta documento físico o digital, de no más de un año de elaboración o actualización, que evidencia un programa de educación contínua para el personal Profesional, Auxiliar y Técnico  que incluye temas, cronograma y responsables, con la debida aprobación de la entidad superior o técnica correspondiente y divulgado con el personal a cargo.  Además bitácoras o listas de asistencia que evidencien el cumplimiento de la programación.</t>
  </si>
  <si>
    <t>No existe ni  se cumple el Plan de Educación Continua, actualizado y acorde a las necesidades educativos de los funcionarios del servicio.</t>
  </si>
  <si>
    <t>Presenta documento físico o digital, de más de un año de elaboración o actualización, que evidencia un programa de educación contínua para el personal Profesional, Auxiliar y Técnico  que sólo incluye algunos de los siguientes componentes: temas, cronograma y responsables,o no ha sido  aprobado por la entidad superior o técnica correspondiente o no ha sido divulgado con el personal a cargo.  Además las bitácoras o listas de asistencia  evidencian el cumplimiento parcial de la programación.</t>
  </si>
  <si>
    <t>Se tiene disponible el Plan de Emergencias del establecimiento o servicio, y ha sido divulgado al personal, evidencia.</t>
  </si>
  <si>
    <t>La Visión y Misión del servicio, Filosofía y Organigrama se encuentran exhibidas en un sitio físico o digital con acceso para los colaboradores, o bien ha sido divulgada mediante comunicado vía oficio o correo electrónico.</t>
  </si>
  <si>
    <t>La Visión y Misión del servicio, Filosofía y Organigrama existen pero no se encuentran exhibidas en un sitio físico o digital con acceso para los colaboradores, o bien no ha sido divulgada mediante comunicado vía oficio o correo electrónico.</t>
  </si>
  <si>
    <t>No Está definida la misión y visión de Enfermería, su Filosofía y Organigrama.</t>
  </si>
  <si>
    <t>La misión, visión, organigrama y filosofía del departamento se encuentran en lugar visible.</t>
  </si>
  <si>
    <t>Existe el cronograma de reuniones con el personal.</t>
  </si>
  <si>
    <t>Presenta documento físico o digital, de no más de un año de elaboración o actualización, que evidencia un cronograma de reuniones con el personal Profesional, Auxiliar y Técnico  que incluye fechas y responsables, con la debida aprobación de la entidad superior correspondiente y divulgado con el personal a cargo.</t>
  </si>
  <si>
    <t>Presenta documento físico o digital, de no más de un año de elaboración o actualización, que evidencia un cronograma de reuniones con el personal Profesional, Auxiliar y Técnico que no cumple con al menos uno de los siguientes criterios: fechas y responsables,  aprobación de la la entidad superior correspondiente,  divulgación con el personal a cargo.</t>
  </si>
  <si>
    <t>Presenta documento físico o digital, correspondiente al período actual, con un análisis sobre inventarios del equipo (activos) de acuerdo a normas, con modificaciones presuestarias o solicitudes presentadas a la admisnitración en tiempo y forma.</t>
  </si>
  <si>
    <t>Presenta documento físico o digital, correspondiente a periodos anteriores (más de un año), con un análisis sobre inventarios del equipo (activos) de acuerdo a normas, con modificaciones presuestarias o solicitudes presentadas a la admisnitración pero de forma inoportuna.</t>
  </si>
  <si>
    <t>Elaboran y entregan los informes en forma puntual.</t>
  </si>
  <si>
    <t>Se tiene establecido en el plan general del servicio, de no más de 2 años de elaboración o actualización, los informes estadísticos y ejecutivos, correspondientes al servicio y estos cumplen con la periodicidad establecida en el plan.</t>
  </si>
  <si>
    <t>No se elaboran y entregan los informes en forma puntual.</t>
  </si>
  <si>
    <t>Tiene evidencia de un Plan de Supervisión.</t>
  </si>
  <si>
    <t>Presenta documento físico o digital, de no más de un año de elaboración o actualización, que evidencia un plan de supervisión al personal a cargo, Profesional, Auxiliar y Técnico que incluye fechas, funcionarios y áreas a supervisar y metodología.  divulgado a la entidad superior correspondiente y al personal colaborador.</t>
  </si>
  <si>
    <t>Presenta documento físico o digital, de  más de un año de elaboración o actualización, que evidencia un plan de supervisión al personal a cargo, Profesional, Auxiliar y Técnico  o no incluye al menos alguno de los siguientes elementos:  fechas, funcionarios y áreas a supervisar, metodología o este no ha sido divulgado a la entidad superior correspondiente o al personal colaborador.</t>
  </si>
  <si>
    <t>No dispone de un plan de supervisión .</t>
  </si>
  <si>
    <t>No hay lugar exclusivo preparación de medicamentos ni gestiones administrativas al respecto.</t>
  </si>
  <si>
    <t>La unidad cuenta con un vacunatorio según lo establece la Norma Nacional de inmunizaciones vigente, en cuanto a dimensiones, almacenamiento, conectividad,  equipamiento y cadena de frío, lo cual es certificado mediante lista de verificación de la norma.</t>
  </si>
  <si>
    <t>La unidad No cuenta con un vacunatorio según lo establece la Norma Nacional de inmunizaciones, ni con gestiones admisnitrativas para solventarlo.</t>
  </si>
  <si>
    <t>No Hay lugar exclusivo para observación de usuarios grado 1 o críticos según complejidad del servicio, ni gestiones administrativas al respecto.</t>
  </si>
  <si>
    <t>Cada servicio en el que corresponde la aplicación de nebulizaciones , tiene un aposento exclusivo para esto, que cumple con dimensiones, conexión a gases médicos, iluminación, ventilación y mobiliario, que garantiza seguridad para la prevención de las IAAS por aerosoles, y para la respuesta oportuna de los funcionarios ante la atención requerida.</t>
  </si>
  <si>
    <t>Algunos servicios en el que corresponde la aplicación de nebulizaciones , tienen un aposento exclusivo para esto, que cumplen parcialmente con dimensiones, conexión a gases médicos, iluminación, ventilación y mobiliario, que garantiza seguridad para la prevención de las IAAS por aerosoles, y para la respuesta oportuna de los funcionarios ante la atención requerida.  Existen Gestiones administrativas de menos de 2 años de realizadas para subsanar las deficiencias.</t>
  </si>
  <si>
    <t>No hay una oficina de Enfermería de supervisión/jefe de área/jefe de unidad, que cumpla con lo estipulado por Salud Ocupacional, ni gestiones admsinistrativas para subsanarlo.</t>
  </si>
  <si>
    <t>Cada servicio en el que corresponde la atención personalizada de enfermería a la familia/ usuario, tiene un aposento exclusivo para esto, que cumple con dimensiones, iluminación, ventilación y mobiliario, que garantiza privacidad para la atención del usuario o la familia.</t>
  </si>
  <si>
    <t>Se clasifican los residuos según normativa institucional.</t>
  </si>
  <si>
    <t>Sólo algunos de los servicios de enfermería en el que se generan residuos, tienen una clasificación adecuada de los mismos.  O se carece de documentación en donde este componente tiene supervisión específica sea por el servicio propiamente o bien certificado por la cmisión de gestión ambiental del establecimiento, o las mismas tienen más de un año de emitidas.</t>
  </si>
  <si>
    <t>Se observa directamente o se evidencian controles recientes de que cada servicio de enfermería en el que se generan residuos comunes, dispone de  basureros con bolsa negra para su recolección.</t>
  </si>
  <si>
    <t>Se observa directamente o se evidencian controles recientes en donde sólo algunos de los servicios de enfermería en el que se generan residuos comunes, dispone de  basureros con bolsa negra para su recolección.</t>
  </si>
  <si>
    <t>No se observa o se presentan controles que evidencien que existan basureros con bolsa negra para los desechos ordinarios, en los espacios requeridos.</t>
  </si>
  <si>
    <t>Se observa directamente o se evidencian controles recientes de que cada servicio de enfermería en el que se generan residuos biopeligrosos, dispone de  basureros rotulados con bolsa roja para su recolección.</t>
  </si>
  <si>
    <t>Se observa directamente o se evidencian controles recientes en donde sólo algunos de los servicios de enfermería en los que se generan residuos biopeligrosos, dispone de  basureros rotulados con bolsa roja para su recolección.</t>
  </si>
  <si>
    <t>No se observa o se presentan controles que evidencien que existen basureros con bolsas rojas para los desechos Biopeligrosos.</t>
  </si>
  <si>
    <t>Se observa directamente o evidencian controles recientes de que cada servicio de enfermería en el que se generan residuos punzocortantes, dispone de recipientes rígidos rotulados para su recolección.</t>
  </si>
  <si>
    <t>Se observa directamente o se evidencian controles recientes en donde sólo algunos de los servicios de enfermería en los que se generan residuos punzocortantes, dispone de recipientes rígidos rotulados para su recolección.</t>
  </si>
  <si>
    <t xml:space="preserve">No se observa o se presentan controles que evidencien que cuentan con recipientes rígidos rotulados para residuos punzo cortantes. </t>
  </si>
  <si>
    <t>Se observa directamente o se evidencian controles recientes en donde sólo algunos servicios de enfermería en el que se generan residuos biopeligrosos, disponen de  un depósito temporal para su recolección, o bien los existentes no cumplen con las especificaciones normadas para prevenir las IAAS.  Existen gestiones administrativas para abordar lo requerido.</t>
  </si>
  <si>
    <t>No Existe un depósito temporal de desechos Biopeligrosos, ni gestiones admisnitrativas para solventarlo.</t>
  </si>
  <si>
    <t>Existe un depósito temporal de desechos Biopeligrosos.</t>
  </si>
  <si>
    <t>Se observa directamente o evidencian controles recientes de que cada servicio de enfermería en el que se generan residuos biopeligrosos, dispone de  un depósito temporal para su recolección, o bien existe un depósito para toda la unidad, por su ubicación. Y este cumple con las especificaciones normadas para prevenir las IAAS.</t>
  </si>
  <si>
    <t>El servicio tiene disponibles la Normas de desechos sólidos hospitalario en su versión actualizada vigente, físico o digital, en una plataforma o archivo al que pueden acceder los colaboradores de todas las áreas de atención.</t>
  </si>
  <si>
    <t>El servicio tiene disponibles la Normas de desechos sólidos hospitalarios en una versión no actualizada , física o digital, en una plataforma o archivo al que no pueden acceder los colaboradores de todas las áreas de atención o sólo algunos de ellos.</t>
  </si>
  <si>
    <t>Realizan las notas de enfermería según el Manual de Normas y Procedimientos (SOAPE)y cumplen con los estándares de calidad.</t>
  </si>
  <si>
    <t xml:space="preserve">En un muestreo de expedientes realizado en el periodo actual, no mayor a un año, con representatividad de toda la oferta de enfermería, se obtiene un 80% o más de expedientes  con notas de enfermería que cumplen con los estándares de calidad egún el Manual de Normas y Procedimientos (SOAPE) </t>
  </si>
  <si>
    <t>En un muestreo de expedientes realizado en un periodo anterior, mayor a un año, con representatividad de toda la oferta de enfermería, se obtiene un 80% o más de expedientes  con notas de enfermería que cumplen con los estándares de calidad egún el Manual de Normas y Procedimientos (SOAPE) , o bien en uno actual se obtiene menos del 80%</t>
  </si>
  <si>
    <t>No se puede certificar la Realización de notas de enfermería adecuadas según el Manual de Normas y Procedimientos (SOAPE)</t>
  </si>
  <si>
    <t>En una supervisión realizada en el periodo actual, no mayor a un año, a un número de funcionarios, con representatividad de toda la oferta de enfermería, se obtiene un 80% o más de funcionarios a quienes se observa  toman los signos vitales y los registran correctamente.</t>
  </si>
  <si>
    <t>En una supervisión realizada en un periodo anterior, mayor a un año, a un número de funcionarios, con representatividad de toda la oferta de enfermería, se obtiene un 80% o más de funcionarios a quienes se observa  toman los signos vitales y los registran correctamente, o bien en uno actual se obtiene menos del 80%</t>
  </si>
  <si>
    <t>No se puede certificar la toma de signos vitales y su registro correcto.</t>
  </si>
  <si>
    <t>En una supervisión realizada en el periodo actual, no mayor a un año, a un número de funcionarios, con representatividad de toda la oferta de enfermería, se obtiene un 80% o más de funcionarios a quienes se observa mantienen  un trato adecuado a los usuarios (Humanizado y con calidez).</t>
  </si>
  <si>
    <t>En una supervisión realizada en un periodo anterior, mayor a un año, a un número de funcionarios, con representatividad de toda la oferta de enfermería, se obtiene un 80% o más de funcionarios a quienes  se observa mantienen un trato adecuado a los usuarios (Humanizado y con calidez), o bien en uno actual se obtiene menos del 80%</t>
  </si>
  <si>
    <t>En una supervisión realizada en el periodo actual, no mayor a un año, a un número de funcionarios, con representatividad de toda la oferta de enfermería, se obtiene un 80% o más de personal auxiliar a quienes se observa  mantienen  la unidad del usuario ordenada.</t>
  </si>
  <si>
    <t>En una supervisión realizada en un periodo anterior, mayor a un año, a un número de funcionarios, con representatividad de toda la oferta de enfermería, se obtiene un 80% o más de personal auxiliar a quienes  se observa mantienen    la unidad del usuario ordenada, o bien en uno actual se obtiene menos del 80%</t>
  </si>
  <si>
    <t>No se puede certificar que al realizar los diferentes procedimientos de Enfermería, se aplique la técnica aséptica médica y/o quirúrgica.</t>
  </si>
  <si>
    <t>Al realizar los diferentes procedimientos de Enfermería, se mantiene la técnica aséptica médica y/o quirúrgica.</t>
  </si>
  <si>
    <t>Utilización de la técnica adecuada para prevenir accidentes con material punzo cortante.</t>
  </si>
  <si>
    <t>No se puede certificar la utilización de la técnica adecuada para prevenir accidentes con material punzo cortante</t>
  </si>
  <si>
    <t>No se puede certificar el cumplimiento del procedimiento de higiene de manos establecido por la institución.</t>
  </si>
  <si>
    <t>Cuentan con mueble adecuado para guardar material estéril debidamente rotulado, ordenado y está ubicado en una altura adecuada.</t>
  </si>
  <si>
    <t>En una supervisión realizada en el periodo actual, no mayor a un año, a todos los servicios de enfermería, se registra un 80% o más de áreas que cumplen con todos los criterios para guardar el material estéril: mueble adecuado,  debidamente rotulado, ordenado y está ubicado en una altura adecuada.</t>
  </si>
  <si>
    <t>En una supervisión realizado en un periodo anterior mayor a un año, a todos servicios de enfermería, se registra un 80% o más de áreas que cumplen con todos los criterios para guardar el material estéril: mueble adecuado, debidamente rotulado, ordenado y está ubicado en una altura adecuada. O bien en un ejercicio actual a algunas áreas o bien a todas pero con menos de un 80% de cumplimiento.</t>
  </si>
  <si>
    <t>No se puede certificar que se cuenta con muebles adecuados para guardar material estéril debidamente rotulado, ordenado y está ubicado en una altura adecuada.</t>
  </si>
  <si>
    <t>En una supervisión realizada en el periodo actual, no mayor a un año, a todos los servicios de enfermería, se registra un 80% o más de áreas que cumplen con un registro de mantenimiento y limpieza del espacio donde se guarda el material esteril.</t>
  </si>
  <si>
    <t>En una supervisión realizada en un periodo anterior mayor a un año, a todos servicios de enfermería, se registra un 80% o más de áreas que que cumplen con un registro de mantenimiento y limpieza del espacio donde se guarda el material esteril. O bien en un ejercicio actual a algunas áreas o bien a todas, pero con menos de un 80% de cumplimiento.</t>
  </si>
  <si>
    <t>No se puede certificar que el espacio donde se guarda el material tiene mantenimiento de limpieza y registro.</t>
  </si>
  <si>
    <t>Material estéril tiene fecha de esterilización y vencimiento según norma.</t>
  </si>
  <si>
    <t>En una supervisión realizada en un periodo anterior mayor a un año, a todos servicios de enfermería, se registra un 80% o más de áreas que mantienen un inventario de material del servicio. O bien en un ejercicio actual a algunas áreas o bien a todas, pero con menos de un 80% de cumplimiento.</t>
  </si>
  <si>
    <t>No se puede certificar que existe un inventario de material del servicio.</t>
  </si>
  <si>
    <t>En una supervisión realizada en el periodo actual, no mayor a un año, a todos los servicios de enfermería, se registra un 80% o más de áreas que cumplen con mantener los materiales y suministros limpios, ordenados por fecha de vencimiento. Además, con registros que permite observar el control de existencias para elaborar los pedidos.</t>
  </si>
  <si>
    <t xml:space="preserve">En una supervisión realizada en un periodo anterior, mayor a un año, a todos los servicios de enfermería, se registra un 80% o más de áreas que cumplen con mantener los materiales y suministros limpios y ordenados por fecha de vencimiento. Además, con registros que permite observar el control de existencias para elaborar los pedidos.  O en un ejercicio actual se obtiene menos de un 80%. </t>
  </si>
  <si>
    <t>No se puede certificar que se gestiona adecuadamente los mareriales y suministros.</t>
  </si>
  <si>
    <t>El material no se encuentra vencido.</t>
  </si>
  <si>
    <t>En una supervisión realizada en el periodo actual, no mayor a un año, a todas las áreas de atención enfermería, se registra un 80% o más de estas que cumplen con no tener en existencias material vencido respecto a su fecha de esterilización.</t>
  </si>
  <si>
    <t xml:space="preserve">En una supervisión realizada en un periodo anterior, mayor a un año, a todos las áreas de atención enfermería, se registra un 80% o más de estas que cumplen con no tener en existencias material vencido respecto a su fecha de esterilización, o en un ejercicio actual se obtiene menos de un 80%. </t>
  </si>
  <si>
    <t>En una supervisión realizada en el periodo actual, no mayor a un año, a todos las áreas de atención de enfermería, se registra un 80% o más de áreas que mantienen un stock suficiente de material y suministros que satisfagan la demanda y además no entran en sobreexistencias ("huacas")</t>
  </si>
  <si>
    <t xml:space="preserve">En una supervisión realizada en un periodo anterior, mayor a un año, a todas las áreas de atención de enfermería, se registra un 80% o más de áreas que mantienen un stock suficiente de material y suministros que satisfagan la demanda y además no entran en sobreexistencias ("huacas").  O en un ejercicio actual se obtiene menos de un 80%. </t>
  </si>
  <si>
    <t>En una supervisión realizada en el periodo actual,  no mayor a un año, a los servicios con carro de paro, se registra un 100% o más de áreas que mantienen un cronograma de revisión del carro de paro, el cual se evidencia es cumplido por los responsables, mediante bitácoras o firmas.</t>
  </si>
  <si>
    <t xml:space="preserve">En una supervisión realizada en un periodo anterior, mayor a un año, a los servicios con carro de paro, se registra un 100% o más de áreas que mantienen un cronograma de revisión del carro de paro, el cual se evidencia es cumplido por los responsables, mediante bitácoras o firmas o en un ejercicio actual se obtiene menos de un 100%. </t>
  </si>
  <si>
    <t>En una supervisión realizada en el periodo actual, no mayor a un año, a un número de funcionarios, con representatividad de toda la oferta de enfermería, se obtiene un 80% o más de funcionarios a quienes se observa uso del uniforme completo según normativa institucional.</t>
  </si>
  <si>
    <t>En una supervisión realizada en un periodo anterior, mayor a un año, a un número de funcionarios, con representatividad de toda la oferta de enfermería, se obtiene un 80% o más de funcionarios a quienes se observa  uso del uniforme completo según normativa institucional, o bien en uno actual se obtiene menos del 80%.</t>
  </si>
  <si>
    <t>No se puede certificar que se hace uso del uniforme completo según normativa institucional.</t>
  </si>
  <si>
    <t>En una supervisión realizada en el periodo actual, no mayor a un año, a un número de funcionarios, con representatividad de toda la oferta de enfermería, se obtiene un 80% o más de funcionarios a quienes se observa usa uñas cortas, limpias y sin esmalte.</t>
  </si>
  <si>
    <t>En una supervisión realizada en un periodo anterior, mayor a un año, a un número de funcionarios, con representatividad de toda la oferta de enfermería, se obtiene un 80% o más de funcionarios a quienes se observa usa uñas cortas, limpias y sin esmalte, o bien en uno actual se obtiene menos del 80%</t>
  </si>
  <si>
    <t>No se puede certificar que el personal usa uñas cortas, limpias y sin esmalte.</t>
  </si>
  <si>
    <t>El personal usa uñas cortas, limpias y sin esmalte.</t>
  </si>
  <si>
    <t>Se hace uso del uniforme completo según normativa institucional.</t>
  </si>
  <si>
    <t>Se evidencia el cumplimiento del horario laboral según normativa.</t>
  </si>
  <si>
    <t>En una supervisión realizada en el periodo actual, no mayor a un año, a un número de funcionarios, con representatividad de toda la oferta de enfermería, se obtiene un 80% o más de funcionarios a quienes se observa cumplen del horario laboral según normativa.</t>
  </si>
  <si>
    <t>En una supervisión realizada en un periodo anterior, mayor a un año, a un número de funcionarios, con representatividad de toda la oferta de enfermería, se obtiene un 80% o más de funcionarios a quienes se observa cumplen del horario laboral según normativa, o bien en uno actual se obtiene menos del 80%</t>
  </si>
  <si>
    <t>Portan el gafete de identificación el personal.</t>
  </si>
  <si>
    <t>En una supervisión realizada en el periodo actual, no mayor a un año, a un número de funcionarios, con representatividad de toda la oferta de enfermería, se obtiene un 80% o más de funcionarios que portan el gafete de identificación el personal.</t>
  </si>
  <si>
    <t>En una supervisión realizada en un periodo anterior, mayor a un año, a un número de funcionarios, con representatividad de toda la oferta de enfermería, se obtiene un 80% o más de funcionarios que portan el gafete de identificación el personal, o bien en uno actual se obtiene menos del 80%.</t>
  </si>
  <si>
    <t>No se puede certificar que el personal porta el gafete de identificación.</t>
  </si>
  <si>
    <t>En una supervisión realizada en el periodo actual, no mayor a un año, a un número de funcionarios, con representatividad de toda la oferta de enfermería  profesional y auxiliar, se obtiene un 80% o más de funcionarios que portan la licencia del CECR al día.</t>
  </si>
  <si>
    <t>En una supervisión realizada en un periodo anterior, mayor a un año, a un número de funcionarios, con representatividad de toda la oferta de enfermería  profesional y auxiliar, se obtiene un 80% o más de funcionarios que portan la licencia del CECR al día, o bien en uno actual se obtiene menos del 80%.</t>
  </si>
  <si>
    <t>No se puede certificar que el personal  profesional y auxiliar porta la licencia del CECR al día.</t>
  </si>
  <si>
    <t>En una supervisión realizada en el periodo actual, no mayor a un año, a un número de funcionarios, con representatividad de toda la oferta de enfermería, se obtiene un 90% o más de funcionarios a quienes se observa que al realizar los diferentes procedimientos de Enfermería, aplican la técnica aséptica médica y/o quirúrgica.</t>
  </si>
  <si>
    <t xml:space="preserve">En una supervisión realizada en un periodo anterior, mayor a un año, a un número de funcionarios, con representatividad de toda la oferta de enfermería, se obtiene un 90% o más de funcionarios a quienes  se observa que  al realizar los diferentes procedimientos de Enfermería aplican la técnica aséptica médica y/o quirúrgica, o bien en uno actual se obtiene menos del 90%. </t>
  </si>
  <si>
    <t>En una supervisión realizada en el periodo actual, no mayor a un año, a un número de funcionarios, con representatividad de toda la oferta de enfermería, se obtiene un 90% o más de funcionarios a quienes se observa que utilizan la técnica adecuada para prevenir accidentes con material punzo cortante.</t>
  </si>
  <si>
    <t>En una supervisión realizada en un periodo anterior, mayor a un año, a un número de funcionarios, con representatividad de toda la oferta de enfermería, se obtiene un 90% o más de funcionarios a quienes  se observa que utilizan la técnica adecuada para prevenir accidentes con material punzo cortante, o bien en uno actual se obtiene menos del 90%</t>
  </si>
  <si>
    <t>En una supervisión realizada en el periodo actual, no mayor a un año, a un número de funcionarios, con representatividad de toda la oferta de enfermería, se obtiene un 90% o más de funcionarios a quienes se observa que cumplen con el procedimiento de higiene de manos establecido por la institución.</t>
  </si>
  <si>
    <t>En una supervisión realizada en un periodo anterior, mayor a un año, a un número de funcionarios, con representatividad de toda la oferta de enfermería, se obtiene un 80% o más de funcionarios a quienes  se observa que cumplen con el procedimiento de higiene de manos establecido por la institución, o bien en uno actual se obtiene menos del 90% de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</si>
</sst>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10" fontId="11" fillId="0" borderId="0" xfId="0" applyNumberFormat="1" applyFont="1"/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181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Resumen de la calificación de los indicadores de supervisión por componente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Resumen!$B$1</c:f>
              <c:strCache>
                <c:ptCount val="1"/>
                <c:pt idx="0">
                  <c:v>Optimo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Resumen!$B$2:$B$8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7-4548-8064-5DB222312D90}"/>
            </c:ext>
          </c:extLst>
        </c:ser>
        <c:ser>
          <c:idx val="1"/>
          <c:order val="1"/>
          <c:tx>
            <c:strRef>
              <c:f>Resumen!$C$1</c:f>
              <c:strCache>
                <c:ptCount val="1"/>
                <c:pt idx="0">
                  <c:v>Parcial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Resumen!$C$2:$C$8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7-4548-8064-5DB222312D90}"/>
            </c:ext>
          </c:extLst>
        </c:ser>
        <c:ser>
          <c:idx val="2"/>
          <c:order val="2"/>
          <c:tx>
            <c:strRef>
              <c:f>Resumen!$D$1</c:f>
              <c:strCache>
                <c:ptCount val="1"/>
                <c:pt idx="0">
                  <c:v>Crítico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Resumen!$D$2:$D$8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C7-4548-8064-5DB222312D90}"/>
            </c:ext>
          </c:extLst>
        </c:ser>
        <c:ser>
          <c:idx val="3"/>
          <c:order val="3"/>
          <c:tx>
            <c:strRef>
              <c:f>Resumen!$E$1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Resumen!$E$2:$E$8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9-409E-B920-101E5F98C9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14731711"/>
        <c:axId val="914727967"/>
      </c:barChart>
      <c:catAx>
        <c:axId val="914731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4727967"/>
        <c:crosses val="autoZero"/>
        <c:auto val="1"/>
        <c:lblAlgn val="ctr"/>
        <c:lblOffset val="100"/>
        <c:noMultiLvlLbl val="0"/>
      </c:catAx>
      <c:valAx>
        <c:axId val="914727967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4731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C$3" lockText="1" noThreeD="1"/>
</file>

<file path=xl/ctrlProps/ctrlProp10.xml><?xml version="1.0" encoding="utf-8"?>
<formControlPr xmlns="http://schemas.microsoft.com/office/spreadsheetml/2009/9/main" objectType="CheckBox" fmlaLink="$D$11" lockText="1" noThreeD="1"/>
</file>

<file path=xl/ctrlProps/ctrlProp100.xml><?xml version="1.0" encoding="utf-8"?>
<formControlPr xmlns="http://schemas.microsoft.com/office/spreadsheetml/2009/9/main" objectType="CheckBox" fmlaLink="$D$11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C$13" lockText="1" noThreeD="1"/>
</file>

<file path=xl/ctrlProps/ctrlProp103.xml><?xml version="1.0" encoding="utf-8"?>
<formControlPr xmlns="http://schemas.microsoft.com/office/spreadsheetml/2009/9/main" objectType="CheckBox" fmlaLink="$D$13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F$3" lockText="1" noThreeD="1"/>
</file>

<file path=xl/ctrlProps/ctrlProp106.xml><?xml version="1.0" encoding="utf-8"?>
<formControlPr xmlns="http://schemas.microsoft.com/office/spreadsheetml/2009/9/main" objectType="CheckBox" fmlaLink="$F$5" lockText="1" noThreeD="1"/>
</file>

<file path=xl/ctrlProps/ctrlProp107.xml><?xml version="1.0" encoding="utf-8"?>
<formControlPr xmlns="http://schemas.microsoft.com/office/spreadsheetml/2009/9/main" objectType="CheckBox" fmlaLink="$F$7" lockText="1" noThreeD="1"/>
</file>

<file path=xl/ctrlProps/ctrlProp108.xml><?xml version="1.0" encoding="utf-8"?>
<formControlPr xmlns="http://schemas.microsoft.com/office/spreadsheetml/2009/9/main" objectType="CheckBox" fmlaLink="$F$9" lockText="1" noThreeD="1"/>
</file>

<file path=xl/ctrlProps/ctrlProp109.xml><?xml version="1.0" encoding="utf-8"?>
<formControlPr xmlns="http://schemas.microsoft.com/office/spreadsheetml/2009/9/main" objectType="CheckBox" fmlaLink="$F$11" lockText="1" noThreeD="1"/>
</file>

<file path=xl/ctrlProps/ctrlProp11.xml><?xml version="1.0" encoding="utf-8"?>
<formControlPr xmlns="http://schemas.microsoft.com/office/spreadsheetml/2009/9/main" objectType="CheckBox" fmlaLink="$E$11" lockText="1" noThreeD="1"/>
</file>

<file path=xl/ctrlProps/ctrlProp110.xml><?xml version="1.0" encoding="utf-8"?>
<formControlPr xmlns="http://schemas.microsoft.com/office/spreadsheetml/2009/9/main" objectType="CheckBox" fmlaLink="$F$13" lockText="1" noThreeD="1"/>
</file>

<file path=xl/ctrlProps/ctrlProp111.xml><?xml version="1.0" encoding="utf-8"?>
<formControlPr xmlns="http://schemas.microsoft.com/office/spreadsheetml/2009/9/main" objectType="CheckBox" fmlaLink="$C$3" lockText="1" noThreeD="1"/>
</file>

<file path=xl/ctrlProps/ctrlProp112.xml><?xml version="1.0" encoding="utf-8"?>
<formControlPr xmlns="http://schemas.microsoft.com/office/spreadsheetml/2009/9/main" objectType="CheckBox" fmlaLink="$D$3" lockText="1" noThreeD="1"/>
</file>

<file path=xl/ctrlProps/ctrlProp113.xml><?xml version="1.0" encoding="utf-8"?>
<formControlPr xmlns="http://schemas.microsoft.com/office/spreadsheetml/2009/9/main" objectType="CheckBox" fmlaLink="$E$3" lockText="1" noThreeD="1"/>
</file>

<file path=xl/ctrlProps/ctrlProp114.xml><?xml version="1.0" encoding="utf-8"?>
<formControlPr xmlns="http://schemas.microsoft.com/office/spreadsheetml/2009/9/main" objectType="CheckBox" fmlaLink="$C$5" lockText="1" noThreeD="1"/>
</file>

<file path=xl/ctrlProps/ctrlProp115.xml><?xml version="1.0" encoding="utf-8"?>
<formControlPr xmlns="http://schemas.microsoft.com/office/spreadsheetml/2009/9/main" objectType="CheckBox" fmlaLink="$D$5" lockText="1" noThreeD="1"/>
</file>

<file path=xl/ctrlProps/ctrlProp116.xml><?xml version="1.0" encoding="utf-8"?>
<formControlPr xmlns="http://schemas.microsoft.com/office/spreadsheetml/2009/9/main" objectType="CheckBox" fmlaLink="$E$5" lockText="1" noThreeD="1"/>
</file>

<file path=xl/ctrlProps/ctrlProp117.xml><?xml version="1.0" encoding="utf-8"?>
<formControlPr xmlns="http://schemas.microsoft.com/office/spreadsheetml/2009/9/main" objectType="CheckBox" fmlaLink="$C$7" lockText="1" noThreeD="1"/>
</file>

<file path=xl/ctrlProps/ctrlProp118.xml><?xml version="1.0" encoding="utf-8"?>
<formControlPr xmlns="http://schemas.microsoft.com/office/spreadsheetml/2009/9/main" objectType="CheckBox" fmlaLink="$D$7" lockText="1" noThreeD="1"/>
</file>

<file path=xl/ctrlProps/ctrlProp119.xml><?xml version="1.0" encoding="utf-8"?>
<formControlPr xmlns="http://schemas.microsoft.com/office/spreadsheetml/2009/9/main" objectType="CheckBox" fmlaLink="$E$7" lockText="1" noThreeD="1"/>
</file>

<file path=xl/ctrlProps/ctrlProp12.xml><?xml version="1.0" encoding="utf-8"?>
<formControlPr xmlns="http://schemas.microsoft.com/office/spreadsheetml/2009/9/main" objectType="CheckBox" fmlaLink="$C$13" lockText="1" noThreeD="1"/>
</file>

<file path=xl/ctrlProps/ctrlProp120.xml><?xml version="1.0" encoding="utf-8"?>
<formControlPr xmlns="http://schemas.microsoft.com/office/spreadsheetml/2009/9/main" objectType="CheckBox" fmlaLink="$C$9" lockText="1" noThreeD="1"/>
</file>

<file path=xl/ctrlProps/ctrlProp121.xml><?xml version="1.0" encoding="utf-8"?>
<formControlPr xmlns="http://schemas.microsoft.com/office/spreadsheetml/2009/9/main" objectType="CheckBox" fmlaLink="$D$9" lockText="1" noThreeD="1"/>
</file>

<file path=xl/ctrlProps/ctrlProp122.xml><?xml version="1.0" encoding="utf-8"?>
<formControlPr xmlns="http://schemas.microsoft.com/office/spreadsheetml/2009/9/main" objectType="CheckBox" fmlaLink="$E$9" lockText="1" noThreeD="1"/>
</file>

<file path=xl/ctrlProps/ctrlProp123.xml><?xml version="1.0" encoding="utf-8"?>
<formControlPr xmlns="http://schemas.microsoft.com/office/spreadsheetml/2009/9/main" objectType="CheckBox" fmlaLink="$C$15" lockText="1" noThreeD="1"/>
</file>

<file path=xl/ctrlProps/ctrlProp124.xml><?xml version="1.0" encoding="utf-8"?>
<formControlPr xmlns="http://schemas.microsoft.com/office/spreadsheetml/2009/9/main" objectType="CheckBox" fmlaLink="$D$15" lockText="1" noThreeD="1"/>
</file>

<file path=xl/ctrlProps/ctrlProp125.xml><?xml version="1.0" encoding="utf-8"?>
<formControlPr xmlns="http://schemas.microsoft.com/office/spreadsheetml/2009/9/main" objectType="CheckBox" fmlaLink="$E$15" lockText="1" noThreeD="1"/>
</file>

<file path=xl/ctrlProps/ctrlProp126.xml><?xml version="1.0" encoding="utf-8"?>
<formControlPr xmlns="http://schemas.microsoft.com/office/spreadsheetml/2009/9/main" objectType="CheckBox" fmlaLink="$C$11" lockText="1" noThreeD="1"/>
</file>

<file path=xl/ctrlProps/ctrlProp127.xml><?xml version="1.0" encoding="utf-8"?>
<formControlPr xmlns="http://schemas.microsoft.com/office/spreadsheetml/2009/9/main" objectType="CheckBox" fmlaLink="$D$11" lockText="1" noThreeD="1"/>
</file>

<file path=xl/ctrlProps/ctrlProp128.xml><?xml version="1.0" encoding="utf-8"?>
<formControlPr xmlns="http://schemas.microsoft.com/office/spreadsheetml/2009/9/main" objectType="CheckBox" fmlaLink="$E$11" lockText="1" noThreeD="1"/>
</file>

<file path=xl/ctrlProps/ctrlProp129.xml><?xml version="1.0" encoding="utf-8"?>
<formControlPr xmlns="http://schemas.microsoft.com/office/spreadsheetml/2009/9/main" objectType="CheckBox" fmlaLink="$C$13" lockText="1" noThreeD="1"/>
</file>

<file path=xl/ctrlProps/ctrlProp13.xml><?xml version="1.0" encoding="utf-8"?>
<formControlPr xmlns="http://schemas.microsoft.com/office/spreadsheetml/2009/9/main" objectType="CheckBox" fmlaLink="$D$13" lockText="1" noThreeD="1"/>
</file>

<file path=xl/ctrlProps/ctrlProp130.xml><?xml version="1.0" encoding="utf-8"?>
<formControlPr xmlns="http://schemas.microsoft.com/office/spreadsheetml/2009/9/main" objectType="CheckBox" fmlaLink="$D$13" lockText="1" noThreeD="1"/>
</file>

<file path=xl/ctrlProps/ctrlProp131.xml><?xml version="1.0" encoding="utf-8"?>
<formControlPr xmlns="http://schemas.microsoft.com/office/spreadsheetml/2009/9/main" objectType="CheckBox" fmlaLink="$E$13" lockText="1" noThreeD="1"/>
</file>

<file path=xl/ctrlProps/ctrlProp132.xml><?xml version="1.0" encoding="utf-8"?>
<formControlPr xmlns="http://schemas.microsoft.com/office/spreadsheetml/2009/9/main" objectType="CheckBox" fmlaLink="$F$3" lockText="1" noThreeD="1"/>
</file>

<file path=xl/ctrlProps/ctrlProp133.xml><?xml version="1.0" encoding="utf-8"?>
<formControlPr xmlns="http://schemas.microsoft.com/office/spreadsheetml/2009/9/main" objectType="CheckBox" fmlaLink="$F$5" lockText="1" noThreeD="1"/>
</file>

<file path=xl/ctrlProps/ctrlProp134.xml><?xml version="1.0" encoding="utf-8"?>
<formControlPr xmlns="http://schemas.microsoft.com/office/spreadsheetml/2009/9/main" objectType="CheckBox" fmlaLink="$F$7" lockText="1" noThreeD="1"/>
</file>

<file path=xl/ctrlProps/ctrlProp135.xml><?xml version="1.0" encoding="utf-8"?>
<formControlPr xmlns="http://schemas.microsoft.com/office/spreadsheetml/2009/9/main" objectType="CheckBox" fmlaLink="$F$9" lockText="1" noThreeD="1"/>
</file>

<file path=xl/ctrlProps/ctrlProp136.xml><?xml version="1.0" encoding="utf-8"?>
<formControlPr xmlns="http://schemas.microsoft.com/office/spreadsheetml/2009/9/main" objectType="CheckBox" fmlaLink="$F$11" lockText="1" noThreeD="1"/>
</file>

<file path=xl/ctrlProps/ctrlProp137.xml><?xml version="1.0" encoding="utf-8"?>
<formControlPr xmlns="http://schemas.microsoft.com/office/spreadsheetml/2009/9/main" objectType="CheckBox" fmlaLink="$F$13" lockText="1" noThreeD="1"/>
</file>

<file path=xl/ctrlProps/ctrlProp138.xml><?xml version="1.0" encoding="utf-8"?>
<formControlPr xmlns="http://schemas.microsoft.com/office/spreadsheetml/2009/9/main" objectType="CheckBox" fmlaLink="$F$15" lockText="1" noThreeD="1"/>
</file>

<file path=xl/ctrlProps/ctrlProp139.xml><?xml version="1.0" encoding="utf-8"?>
<formControlPr xmlns="http://schemas.microsoft.com/office/spreadsheetml/2009/9/main" objectType="CheckBox" fmlaLink="$C$13" lockText="1" noThreeD="1"/>
</file>

<file path=xl/ctrlProps/ctrlProp14.xml><?xml version="1.0" encoding="utf-8"?>
<formControlPr xmlns="http://schemas.microsoft.com/office/spreadsheetml/2009/9/main" objectType="CheckBox" fmlaLink="$E$13" lockText="1" noThreeD="1"/>
</file>

<file path=xl/ctrlProps/ctrlProp140.xml><?xml version="1.0" encoding="utf-8"?>
<formControlPr xmlns="http://schemas.microsoft.com/office/spreadsheetml/2009/9/main" objectType="CheckBox" fmlaLink="$D$13" lockText="1" noThreeD="1"/>
</file>

<file path=xl/ctrlProps/ctrlProp141.xml><?xml version="1.0" encoding="utf-8"?>
<formControlPr xmlns="http://schemas.microsoft.com/office/spreadsheetml/2009/9/main" objectType="CheckBox" fmlaLink="$C$3" lockText="1" noThreeD="1"/>
</file>

<file path=xl/ctrlProps/ctrlProp142.xml><?xml version="1.0" encoding="utf-8"?>
<formControlPr xmlns="http://schemas.microsoft.com/office/spreadsheetml/2009/9/main" objectType="CheckBox" fmlaLink="$D$3" lockText="1" noThreeD="1"/>
</file>

<file path=xl/ctrlProps/ctrlProp143.xml><?xml version="1.0" encoding="utf-8"?>
<formControlPr xmlns="http://schemas.microsoft.com/office/spreadsheetml/2009/9/main" objectType="CheckBox" fmlaLink="$E$3" lockText="1" noThreeD="1"/>
</file>

<file path=xl/ctrlProps/ctrlProp144.xml><?xml version="1.0" encoding="utf-8"?>
<formControlPr xmlns="http://schemas.microsoft.com/office/spreadsheetml/2009/9/main" objectType="CheckBox" fmlaLink="$C$5" lockText="1" noThreeD="1"/>
</file>

<file path=xl/ctrlProps/ctrlProp145.xml><?xml version="1.0" encoding="utf-8"?>
<formControlPr xmlns="http://schemas.microsoft.com/office/spreadsheetml/2009/9/main" objectType="CheckBox" fmlaLink="$D$5" lockText="1" noThreeD="1"/>
</file>

<file path=xl/ctrlProps/ctrlProp146.xml><?xml version="1.0" encoding="utf-8"?>
<formControlPr xmlns="http://schemas.microsoft.com/office/spreadsheetml/2009/9/main" objectType="CheckBox" fmlaLink="$E$5" lockText="1" noThreeD="1"/>
</file>

<file path=xl/ctrlProps/ctrlProp147.xml><?xml version="1.0" encoding="utf-8"?>
<formControlPr xmlns="http://schemas.microsoft.com/office/spreadsheetml/2009/9/main" objectType="CheckBox" fmlaLink="$C$7" lockText="1" noThreeD="1"/>
</file>

<file path=xl/ctrlProps/ctrlProp148.xml><?xml version="1.0" encoding="utf-8"?>
<formControlPr xmlns="http://schemas.microsoft.com/office/spreadsheetml/2009/9/main" objectType="CheckBox" fmlaLink="$D$7" lockText="1" noThreeD="1"/>
</file>

<file path=xl/ctrlProps/ctrlProp149.xml><?xml version="1.0" encoding="utf-8"?>
<formControlPr xmlns="http://schemas.microsoft.com/office/spreadsheetml/2009/9/main" objectType="CheckBox" fmlaLink="$E$7" lockText="1" noThreeD="1"/>
</file>

<file path=xl/ctrlProps/ctrlProp15.xml><?xml version="1.0" encoding="utf-8"?>
<formControlPr xmlns="http://schemas.microsoft.com/office/spreadsheetml/2009/9/main" objectType="CheckBox" fmlaLink="$C$15" lockText="1" noThreeD="1"/>
</file>

<file path=xl/ctrlProps/ctrlProp150.xml><?xml version="1.0" encoding="utf-8"?>
<formControlPr xmlns="http://schemas.microsoft.com/office/spreadsheetml/2009/9/main" objectType="CheckBox" fmlaLink="$C$9" lockText="1" noThreeD="1"/>
</file>

<file path=xl/ctrlProps/ctrlProp151.xml><?xml version="1.0" encoding="utf-8"?>
<formControlPr xmlns="http://schemas.microsoft.com/office/spreadsheetml/2009/9/main" objectType="CheckBox" fmlaLink="$D$9" lockText="1" noThreeD="1"/>
</file>

<file path=xl/ctrlProps/ctrlProp152.xml><?xml version="1.0" encoding="utf-8"?>
<formControlPr xmlns="http://schemas.microsoft.com/office/spreadsheetml/2009/9/main" objectType="CheckBox" fmlaLink="$E$9" lockText="1" noThreeD="1"/>
</file>

<file path=xl/ctrlProps/ctrlProp153.xml><?xml version="1.0" encoding="utf-8"?>
<formControlPr xmlns="http://schemas.microsoft.com/office/spreadsheetml/2009/9/main" objectType="CheckBox" fmlaLink="$F$3" lockText="1" noThreeD="1"/>
</file>

<file path=xl/ctrlProps/ctrlProp154.xml><?xml version="1.0" encoding="utf-8"?>
<formControlPr xmlns="http://schemas.microsoft.com/office/spreadsheetml/2009/9/main" objectType="CheckBox" fmlaLink="$F$5" lockText="1" noThreeD="1"/>
</file>

<file path=xl/ctrlProps/ctrlProp155.xml><?xml version="1.0" encoding="utf-8"?>
<formControlPr xmlns="http://schemas.microsoft.com/office/spreadsheetml/2009/9/main" objectType="CheckBox" fmlaLink="$F$7" lockText="1" noThreeD="1"/>
</file>

<file path=xl/ctrlProps/ctrlProp156.xml><?xml version="1.0" encoding="utf-8"?>
<formControlPr xmlns="http://schemas.microsoft.com/office/spreadsheetml/2009/9/main" objectType="CheckBox" fmlaLink="$F$9" lockText="1" noThreeD="1"/>
</file>

<file path=xl/ctrlProps/ctrlProp157.xml><?xml version="1.0" encoding="utf-8"?>
<formControlPr xmlns="http://schemas.microsoft.com/office/spreadsheetml/2009/9/main" objectType="CheckBox" fmlaLink="$C$3" lockText="1" noThreeD="1"/>
</file>

<file path=xl/ctrlProps/ctrlProp158.xml><?xml version="1.0" encoding="utf-8"?>
<formControlPr xmlns="http://schemas.microsoft.com/office/spreadsheetml/2009/9/main" objectType="CheckBox" fmlaLink="$D$3" lockText="1" noThreeD="1"/>
</file>

<file path=xl/ctrlProps/ctrlProp159.xml><?xml version="1.0" encoding="utf-8"?>
<formControlPr xmlns="http://schemas.microsoft.com/office/spreadsheetml/2009/9/main" objectType="CheckBox" fmlaLink="$E$3" lockText="1" noThreeD="1"/>
</file>

<file path=xl/ctrlProps/ctrlProp16.xml><?xml version="1.0" encoding="utf-8"?>
<formControlPr xmlns="http://schemas.microsoft.com/office/spreadsheetml/2009/9/main" objectType="CheckBox" fmlaLink="$D$15" lockText="1" noThreeD="1"/>
</file>

<file path=xl/ctrlProps/ctrlProp160.xml><?xml version="1.0" encoding="utf-8"?>
<formControlPr xmlns="http://schemas.microsoft.com/office/spreadsheetml/2009/9/main" objectType="CheckBox" fmlaLink="$C$3" lockText="1" noThreeD="1"/>
</file>

<file path=xl/ctrlProps/ctrlProp161.xml><?xml version="1.0" encoding="utf-8"?>
<formControlPr xmlns="http://schemas.microsoft.com/office/spreadsheetml/2009/9/main" objectType="CheckBox" fmlaLink="$D$3" lockText="1" noThreeD="1"/>
</file>

<file path=xl/ctrlProps/ctrlProp162.xml><?xml version="1.0" encoding="utf-8"?>
<formControlPr xmlns="http://schemas.microsoft.com/office/spreadsheetml/2009/9/main" objectType="CheckBox" fmlaLink="$C$5" lockText="1" noThreeD="1"/>
</file>

<file path=xl/ctrlProps/ctrlProp163.xml><?xml version="1.0" encoding="utf-8"?>
<formControlPr xmlns="http://schemas.microsoft.com/office/spreadsheetml/2009/9/main" objectType="CheckBox" fmlaLink="$D$5" lockText="1" noThreeD="1"/>
</file>

<file path=xl/ctrlProps/ctrlProp164.xml><?xml version="1.0" encoding="utf-8"?>
<formControlPr xmlns="http://schemas.microsoft.com/office/spreadsheetml/2009/9/main" objectType="CheckBox" fmlaLink="$E$5" lockText="1" noThreeD="1"/>
</file>

<file path=xl/ctrlProps/ctrlProp165.xml><?xml version="1.0" encoding="utf-8"?>
<formControlPr xmlns="http://schemas.microsoft.com/office/spreadsheetml/2009/9/main" objectType="CheckBox" fmlaLink="$C$7" lockText="1" noThreeD="1"/>
</file>

<file path=xl/ctrlProps/ctrlProp166.xml><?xml version="1.0" encoding="utf-8"?>
<formControlPr xmlns="http://schemas.microsoft.com/office/spreadsheetml/2009/9/main" objectType="CheckBox" fmlaLink="$D$7" lockText="1" noThreeD="1"/>
</file>

<file path=xl/ctrlProps/ctrlProp167.xml><?xml version="1.0" encoding="utf-8"?>
<formControlPr xmlns="http://schemas.microsoft.com/office/spreadsheetml/2009/9/main" objectType="CheckBox" fmlaLink="$E$7" lockText="1" noThreeD="1"/>
</file>

<file path=xl/ctrlProps/ctrlProp168.xml><?xml version="1.0" encoding="utf-8"?>
<formControlPr xmlns="http://schemas.microsoft.com/office/spreadsheetml/2009/9/main" objectType="CheckBox" fmlaLink="$C$9" lockText="1" noThreeD="1"/>
</file>

<file path=xl/ctrlProps/ctrlProp169.xml><?xml version="1.0" encoding="utf-8"?>
<formControlPr xmlns="http://schemas.microsoft.com/office/spreadsheetml/2009/9/main" objectType="CheckBox" fmlaLink="$D$9" lockText="1" noThreeD="1"/>
</file>

<file path=xl/ctrlProps/ctrlProp17.xml><?xml version="1.0" encoding="utf-8"?>
<formControlPr xmlns="http://schemas.microsoft.com/office/spreadsheetml/2009/9/main" objectType="CheckBox" fmlaLink="$E$15" lockText="1" noThreeD="1"/>
</file>

<file path=xl/ctrlProps/ctrlProp170.xml><?xml version="1.0" encoding="utf-8"?>
<formControlPr xmlns="http://schemas.microsoft.com/office/spreadsheetml/2009/9/main" objectType="CheckBox" fmlaLink="$E$9" lockText="1" noThreeD="1"/>
</file>

<file path=xl/ctrlProps/ctrlProp171.xml><?xml version="1.0" encoding="utf-8"?>
<formControlPr xmlns="http://schemas.microsoft.com/office/spreadsheetml/2009/9/main" objectType="CheckBox" fmlaLink="$E$3" lockText="1" noThreeD="1"/>
</file>

<file path=xl/ctrlProps/ctrlProp172.xml><?xml version="1.0" encoding="utf-8"?>
<formControlPr xmlns="http://schemas.microsoft.com/office/spreadsheetml/2009/9/main" objectType="CheckBox" fmlaLink="$F$3" lockText="1" noThreeD="1"/>
</file>

<file path=xl/ctrlProps/ctrlProp173.xml><?xml version="1.0" encoding="utf-8"?>
<formControlPr xmlns="http://schemas.microsoft.com/office/spreadsheetml/2009/9/main" objectType="CheckBox" fmlaLink="$F$5" lockText="1" noThreeD="1"/>
</file>

<file path=xl/ctrlProps/ctrlProp174.xml><?xml version="1.0" encoding="utf-8"?>
<formControlPr xmlns="http://schemas.microsoft.com/office/spreadsheetml/2009/9/main" objectType="CheckBox" fmlaLink="$F$7" lockText="1" noThreeD="1"/>
</file>

<file path=xl/ctrlProps/ctrlProp175.xml><?xml version="1.0" encoding="utf-8"?>
<formControlPr xmlns="http://schemas.microsoft.com/office/spreadsheetml/2009/9/main" objectType="CheckBox" fmlaLink="$F$9" lockText="1" noThreeD="1"/>
</file>

<file path=xl/ctrlProps/ctrlProp176.xml><?xml version="1.0" encoding="utf-8"?>
<formControlPr xmlns="http://schemas.microsoft.com/office/spreadsheetml/2009/9/main" objectType="CheckBox" fmlaLink="$C$3" lockText="1" noThreeD="1"/>
</file>

<file path=xl/ctrlProps/ctrlProp177.xml><?xml version="1.0" encoding="utf-8"?>
<formControlPr xmlns="http://schemas.microsoft.com/office/spreadsheetml/2009/9/main" objectType="CheckBox" fmlaLink="$D$3" lockText="1" noThreeD="1"/>
</file>

<file path=xl/ctrlProps/ctrlProp178.xml><?xml version="1.0" encoding="utf-8"?>
<formControlPr xmlns="http://schemas.microsoft.com/office/spreadsheetml/2009/9/main" objectType="CheckBox" fmlaLink="$E$3" lockText="1" noThreeD="1"/>
</file>

<file path=xl/ctrlProps/ctrlProp179.xml><?xml version="1.0" encoding="utf-8"?>
<formControlPr xmlns="http://schemas.microsoft.com/office/spreadsheetml/2009/9/main" objectType="CheckBox" fmlaLink="$C$3" lockText="1" noThreeD="1"/>
</file>

<file path=xl/ctrlProps/ctrlProp18.xml><?xml version="1.0" encoding="utf-8"?>
<formControlPr xmlns="http://schemas.microsoft.com/office/spreadsheetml/2009/9/main" objectType="CheckBox" fmlaLink="$E$17" lockText="1" noThreeD="1"/>
</file>

<file path=xl/ctrlProps/ctrlProp180.xml><?xml version="1.0" encoding="utf-8"?>
<formControlPr xmlns="http://schemas.microsoft.com/office/spreadsheetml/2009/9/main" objectType="CheckBox" fmlaLink="$D$3" lockText="1" noThreeD="1"/>
</file>

<file path=xl/ctrlProps/ctrlProp181.xml><?xml version="1.0" encoding="utf-8"?>
<formControlPr xmlns="http://schemas.microsoft.com/office/spreadsheetml/2009/9/main" objectType="CheckBox" fmlaLink="$E$3" lockText="1" noThreeD="1"/>
</file>

<file path=xl/ctrlProps/ctrlProp182.xml><?xml version="1.0" encoding="utf-8"?>
<formControlPr xmlns="http://schemas.microsoft.com/office/spreadsheetml/2009/9/main" objectType="CheckBox" fmlaLink="$C$5" lockText="1" noThreeD="1"/>
</file>

<file path=xl/ctrlProps/ctrlProp183.xml><?xml version="1.0" encoding="utf-8"?>
<formControlPr xmlns="http://schemas.microsoft.com/office/spreadsheetml/2009/9/main" objectType="CheckBox" fmlaLink="$D$5" lockText="1" noThreeD="1"/>
</file>

<file path=xl/ctrlProps/ctrlProp184.xml><?xml version="1.0" encoding="utf-8"?>
<formControlPr xmlns="http://schemas.microsoft.com/office/spreadsheetml/2009/9/main" objectType="CheckBox" fmlaLink="$E$5" lockText="1" noThreeD="1"/>
</file>

<file path=xl/ctrlProps/ctrlProp185.xml><?xml version="1.0" encoding="utf-8"?>
<formControlPr xmlns="http://schemas.microsoft.com/office/spreadsheetml/2009/9/main" objectType="CheckBox" fmlaLink="$C$7" lockText="1" noThreeD="1"/>
</file>

<file path=xl/ctrlProps/ctrlProp186.xml><?xml version="1.0" encoding="utf-8"?>
<formControlPr xmlns="http://schemas.microsoft.com/office/spreadsheetml/2009/9/main" objectType="CheckBox" fmlaLink="$D$7" lockText="1" noThreeD="1"/>
</file>

<file path=xl/ctrlProps/ctrlProp187.xml><?xml version="1.0" encoding="utf-8"?>
<formControlPr xmlns="http://schemas.microsoft.com/office/spreadsheetml/2009/9/main" objectType="CheckBox" fmlaLink="$E$7" lockText="1" noThreeD="1"/>
</file>

<file path=xl/ctrlProps/ctrlProp188.xml><?xml version="1.0" encoding="utf-8"?>
<formControlPr xmlns="http://schemas.microsoft.com/office/spreadsheetml/2009/9/main" objectType="CheckBox" fmlaLink="$C$9" lockText="1" noThreeD="1"/>
</file>

<file path=xl/ctrlProps/ctrlProp189.xml><?xml version="1.0" encoding="utf-8"?>
<formControlPr xmlns="http://schemas.microsoft.com/office/spreadsheetml/2009/9/main" objectType="CheckBox" fmlaLink="$D$9" lockText="1" noThreeD="1"/>
</file>

<file path=xl/ctrlProps/ctrlProp19.xml><?xml version="1.0" encoding="utf-8"?>
<formControlPr xmlns="http://schemas.microsoft.com/office/spreadsheetml/2009/9/main" objectType="CheckBox" fmlaLink="$C$17" lockText="1" noThreeD="1"/>
</file>

<file path=xl/ctrlProps/ctrlProp190.xml><?xml version="1.0" encoding="utf-8"?>
<formControlPr xmlns="http://schemas.microsoft.com/office/spreadsheetml/2009/9/main" objectType="CheckBox" fmlaLink="$E$9" lockText="1" noThreeD="1"/>
</file>

<file path=xl/ctrlProps/ctrlProp191.xml><?xml version="1.0" encoding="utf-8"?>
<formControlPr xmlns="http://schemas.microsoft.com/office/spreadsheetml/2009/9/main" objectType="CheckBox" fmlaLink="$C$11" lockText="1" noThreeD="1"/>
</file>

<file path=xl/ctrlProps/ctrlProp192.xml><?xml version="1.0" encoding="utf-8"?>
<formControlPr xmlns="http://schemas.microsoft.com/office/spreadsheetml/2009/9/main" objectType="CheckBox" fmlaLink="$D$11" lockText="1" noThreeD="1"/>
</file>

<file path=xl/ctrlProps/ctrlProp193.xml><?xml version="1.0" encoding="utf-8"?>
<formControlPr xmlns="http://schemas.microsoft.com/office/spreadsheetml/2009/9/main" objectType="CheckBox" fmlaLink="$E$11" lockText="1" noThreeD="1"/>
</file>

<file path=xl/ctrlProps/ctrlProp194.xml><?xml version="1.0" encoding="utf-8"?>
<formControlPr xmlns="http://schemas.microsoft.com/office/spreadsheetml/2009/9/main" objectType="CheckBox" fmlaLink="$F$3" lockText="1" noThreeD="1"/>
</file>

<file path=xl/ctrlProps/ctrlProp195.xml><?xml version="1.0" encoding="utf-8"?>
<formControlPr xmlns="http://schemas.microsoft.com/office/spreadsheetml/2009/9/main" objectType="CheckBox" fmlaLink="$F$5" lockText="1" noThreeD="1"/>
</file>

<file path=xl/ctrlProps/ctrlProp196.xml><?xml version="1.0" encoding="utf-8"?>
<formControlPr xmlns="http://schemas.microsoft.com/office/spreadsheetml/2009/9/main" objectType="CheckBox" fmlaLink="$F$9" lockText="1" noThreeD="1"/>
</file>

<file path=xl/ctrlProps/ctrlProp197.xml><?xml version="1.0" encoding="utf-8"?>
<formControlPr xmlns="http://schemas.microsoft.com/office/spreadsheetml/2009/9/main" objectType="CheckBox" fmlaLink="$F$11" lockText="1" noThreeD="1"/>
</file>

<file path=xl/ctrlProps/ctrlProp198.xml><?xml version="1.0" encoding="utf-8"?>
<formControlPr xmlns="http://schemas.microsoft.com/office/spreadsheetml/2009/9/main" objectType="CheckBox" fmlaLink="$F$7" lockText="1" noThreeD="1"/>
</file>

<file path=xl/ctrlProps/ctrlProp199.xml><?xml version="1.0" encoding="utf-8"?>
<formControlPr xmlns="http://schemas.microsoft.com/office/spreadsheetml/2009/9/main" objectType="CheckBox" fmlaLink="$C$3" lockText="1" noThreeD="1"/>
</file>

<file path=xl/ctrlProps/ctrlProp2.xml><?xml version="1.0" encoding="utf-8"?>
<formControlPr xmlns="http://schemas.microsoft.com/office/spreadsheetml/2009/9/main" objectType="CheckBox" fmlaLink="$D$3" lockText="1" noThreeD="1"/>
</file>

<file path=xl/ctrlProps/ctrlProp20.xml><?xml version="1.0" encoding="utf-8"?>
<formControlPr xmlns="http://schemas.microsoft.com/office/spreadsheetml/2009/9/main" objectType="CheckBox" fmlaLink="$D$17" lockText="1" noThreeD="1"/>
</file>

<file path=xl/ctrlProps/ctrlProp200.xml><?xml version="1.0" encoding="utf-8"?>
<formControlPr xmlns="http://schemas.microsoft.com/office/spreadsheetml/2009/9/main" objectType="CheckBox" fmlaLink="$E$3" lockText="1" noThreeD="1"/>
</file>

<file path=xl/ctrlProps/ctrlProp21.xml><?xml version="1.0" encoding="utf-8"?>
<formControlPr xmlns="http://schemas.microsoft.com/office/spreadsheetml/2009/9/main" objectType="CheckBox" fmlaLink="$C$19" lockText="1" noThreeD="1"/>
</file>

<file path=xl/ctrlProps/ctrlProp22.xml><?xml version="1.0" encoding="utf-8"?>
<formControlPr xmlns="http://schemas.microsoft.com/office/spreadsheetml/2009/9/main" objectType="CheckBox" fmlaLink="$D$19" lockText="1" noThreeD="1"/>
</file>

<file path=xl/ctrlProps/ctrlProp23.xml><?xml version="1.0" encoding="utf-8"?>
<formControlPr xmlns="http://schemas.microsoft.com/office/spreadsheetml/2009/9/main" objectType="CheckBox" fmlaLink="$E$19" lockText="1" noThreeD="1"/>
</file>

<file path=xl/ctrlProps/ctrlProp24.xml><?xml version="1.0" encoding="utf-8"?>
<formControlPr xmlns="http://schemas.microsoft.com/office/spreadsheetml/2009/9/main" objectType="CheckBox" fmlaLink="$C$21" lockText="1" noThreeD="1"/>
</file>

<file path=xl/ctrlProps/ctrlProp25.xml><?xml version="1.0" encoding="utf-8"?>
<formControlPr xmlns="http://schemas.microsoft.com/office/spreadsheetml/2009/9/main" objectType="CheckBox" fmlaLink="$D$21" lockText="1" noThreeD="1"/>
</file>

<file path=xl/ctrlProps/ctrlProp26.xml><?xml version="1.0" encoding="utf-8"?>
<formControlPr xmlns="http://schemas.microsoft.com/office/spreadsheetml/2009/9/main" objectType="CheckBox" fmlaLink="$E$21" lockText="1" noThreeD="1"/>
</file>

<file path=xl/ctrlProps/ctrlProp27.xml><?xml version="1.0" encoding="utf-8"?>
<formControlPr xmlns="http://schemas.microsoft.com/office/spreadsheetml/2009/9/main" objectType="CheckBox" fmlaLink="$F$3" lockText="1" noThreeD="1"/>
</file>

<file path=xl/ctrlProps/ctrlProp28.xml><?xml version="1.0" encoding="utf-8"?>
<formControlPr xmlns="http://schemas.microsoft.com/office/spreadsheetml/2009/9/main" objectType="CheckBox" fmlaLink="$F$5" lockText="1" noThreeD="1"/>
</file>

<file path=xl/ctrlProps/ctrlProp29.xml><?xml version="1.0" encoding="utf-8"?>
<formControlPr xmlns="http://schemas.microsoft.com/office/spreadsheetml/2009/9/main" objectType="CheckBox" fmlaLink="$F$7" lockText="1" noThreeD="1"/>
</file>

<file path=xl/ctrlProps/ctrlProp3.xml><?xml version="1.0" encoding="utf-8"?>
<formControlPr xmlns="http://schemas.microsoft.com/office/spreadsheetml/2009/9/main" objectType="CheckBox" fmlaLink="$E$3" lockText="1" noThreeD="1"/>
</file>

<file path=xl/ctrlProps/ctrlProp30.xml><?xml version="1.0" encoding="utf-8"?>
<formControlPr xmlns="http://schemas.microsoft.com/office/spreadsheetml/2009/9/main" objectType="CheckBox" fmlaLink="$F$9" lockText="1" noThreeD="1"/>
</file>

<file path=xl/ctrlProps/ctrlProp31.xml><?xml version="1.0" encoding="utf-8"?>
<formControlPr xmlns="http://schemas.microsoft.com/office/spreadsheetml/2009/9/main" objectType="CheckBox" fmlaLink="$F$11" lockText="1" noThreeD="1"/>
</file>

<file path=xl/ctrlProps/ctrlProp32.xml><?xml version="1.0" encoding="utf-8"?>
<formControlPr xmlns="http://schemas.microsoft.com/office/spreadsheetml/2009/9/main" objectType="CheckBox" fmlaLink="$F$13" lockText="1" noThreeD="1"/>
</file>

<file path=xl/ctrlProps/ctrlProp33.xml><?xml version="1.0" encoding="utf-8"?>
<formControlPr xmlns="http://schemas.microsoft.com/office/spreadsheetml/2009/9/main" objectType="CheckBox" fmlaLink="$F$15" lockText="1" noThreeD="1"/>
</file>

<file path=xl/ctrlProps/ctrlProp34.xml><?xml version="1.0" encoding="utf-8"?>
<formControlPr xmlns="http://schemas.microsoft.com/office/spreadsheetml/2009/9/main" objectType="CheckBox" fmlaLink="$F$17" lockText="1" noThreeD="1"/>
</file>

<file path=xl/ctrlProps/ctrlProp35.xml><?xml version="1.0" encoding="utf-8"?>
<formControlPr xmlns="http://schemas.microsoft.com/office/spreadsheetml/2009/9/main" objectType="CheckBox" fmlaLink="$F$19" lockText="1" noThreeD="1"/>
</file>

<file path=xl/ctrlProps/ctrlProp36.xml><?xml version="1.0" encoding="utf-8"?>
<formControlPr xmlns="http://schemas.microsoft.com/office/spreadsheetml/2009/9/main" objectType="CheckBox" fmlaLink="$F$21" lockText="1" noThreeD="1"/>
</file>

<file path=xl/ctrlProps/ctrlProp37.xml><?xml version="1.0" encoding="utf-8"?>
<formControlPr xmlns="http://schemas.microsoft.com/office/spreadsheetml/2009/9/main" objectType="CheckBox" fmlaLink="$C$5" lockText="1" noThreeD="1"/>
</file>

<file path=xl/ctrlProps/ctrlProp38.xml><?xml version="1.0" encoding="utf-8"?>
<formControlPr xmlns="http://schemas.microsoft.com/office/spreadsheetml/2009/9/main" objectType="CheckBox" fmlaLink="$D$5" lockText="1" noThreeD="1"/>
</file>

<file path=xl/ctrlProps/ctrlProp39.xml><?xml version="1.0" encoding="utf-8"?>
<formControlPr xmlns="http://schemas.microsoft.com/office/spreadsheetml/2009/9/main" objectType="CheckBox" fmlaLink="$E$5" lockText="1" noThreeD="1"/>
</file>

<file path=xl/ctrlProps/ctrlProp4.xml><?xml version="1.0" encoding="utf-8"?>
<formControlPr xmlns="http://schemas.microsoft.com/office/spreadsheetml/2009/9/main" objectType="CheckBox" fmlaLink="$C$5" lockText="1" noThreeD="1"/>
</file>

<file path=xl/ctrlProps/ctrlProp40.xml><?xml version="1.0" encoding="utf-8"?>
<formControlPr xmlns="http://schemas.microsoft.com/office/spreadsheetml/2009/9/main" objectType="CheckBox" fmlaLink="$C$7" lockText="1" noThreeD="1"/>
</file>

<file path=xl/ctrlProps/ctrlProp41.xml><?xml version="1.0" encoding="utf-8"?>
<formControlPr xmlns="http://schemas.microsoft.com/office/spreadsheetml/2009/9/main" objectType="CheckBox" fmlaLink="$D$7" lockText="1" noThreeD="1"/>
</file>

<file path=xl/ctrlProps/ctrlProp42.xml><?xml version="1.0" encoding="utf-8"?>
<formControlPr xmlns="http://schemas.microsoft.com/office/spreadsheetml/2009/9/main" objectType="CheckBox" fmlaLink="$E$7" lockText="1" noThreeD="1"/>
</file>

<file path=xl/ctrlProps/ctrlProp43.xml><?xml version="1.0" encoding="utf-8"?>
<formControlPr xmlns="http://schemas.microsoft.com/office/spreadsheetml/2009/9/main" objectType="CheckBox" fmlaLink="$D$9" lockText="1" noThreeD="1"/>
</file>

<file path=xl/ctrlProps/ctrlProp44.xml><?xml version="1.0" encoding="utf-8"?>
<formControlPr xmlns="http://schemas.microsoft.com/office/spreadsheetml/2009/9/main" objectType="CheckBox" fmlaLink="$C$11" lockText="1" noThreeD="1"/>
</file>

<file path=xl/ctrlProps/ctrlProp45.xml><?xml version="1.0" encoding="utf-8"?>
<formControlPr xmlns="http://schemas.microsoft.com/office/spreadsheetml/2009/9/main" objectType="CheckBox" fmlaLink="$D$11" lockText="1" noThreeD="1"/>
</file>

<file path=xl/ctrlProps/ctrlProp46.xml><?xml version="1.0" encoding="utf-8"?>
<formControlPr xmlns="http://schemas.microsoft.com/office/spreadsheetml/2009/9/main" objectType="CheckBox" fmlaLink="$C$15" lockText="1" noThreeD="1"/>
</file>

<file path=xl/ctrlProps/ctrlProp47.xml><?xml version="1.0" encoding="utf-8"?>
<formControlPr xmlns="http://schemas.microsoft.com/office/spreadsheetml/2009/9/main" objectType="CheckBox" fmlaLink="$D$15" lockText="1" noThreeD="1"/>
</file>

<file path=xl/ctrlProps/ctrlProp48.xml><?xml version="1.0" encoding="utf-8"?>
<formControlPr xmlns="http://schemas.microsoft.com/office/spreadsheetml/2009/9/main" objectType="CheckBox" fmlaLink="$E$15" lockText="1" noThreeD="1"/>
</file>

<file path=xl/ctrlProps/ctrlProp49.xml><?xml version="1.0" encoding="utf-8"?>
<formControlPr xmlns="http://schemas.microsoft.com/office/spreadsheetml/2009/9/main" objectType="CheckBox" fmlaLink="$C$17" lockText="1" noThreeD="1"/>
</file>

<file path=xl/ctrlProps/ctrlProp5.xml><?xml version="1.0" encoding="utf-8"?>
<formControlPr xmlns="http://schemas.microsoft.com/office/spreadsheetml/2009/9/main" objectType="CheckBox" fmlaLink="$D$5" lockText="1" noThreeD="1"/>
</file>

<file path=xl/ctrlProps/ctrlProp50.xml><?xml version="1.0" encoding="utf-8"?>
<formControlPr xmlns="http://schemas.microsoft.com/office/spreadsheetml/2009/9/main" objectType="CheckBox" fmlaLink="$D$17" lockText="1" noThreeD="1"/>
</file>

<file path=xl/ctrlProps/ctrlProp51.xml><?xml version="1.0" encoding="utf-8"?>
<formControlPr xmlns="http://schemas.microsoft.com/office/spreadsheetml/2009/9/main" objectType="CheckBox" fmlaLink="$C$3" lockText="1" noThreeD="1"/>
</file>

<file path=xl/ctrlProps/ctrlProp52.xml><?xml version="1.0" encoding="utf-8"?>
<formControlPr xmlns="http://schemas.microsoft.com/office/spreadsheetml/2009/9/main" objectType="CheckBox" fmlaLink="$D$3" lockText="1" noThreeD="1"/>
</file>

<file path=xl/ctrlProps/ctrlProp53.xml><?xml version="1.0" encoding="utf-8"?>
<formControlPr xmlns="http://schemas.microsoft.com/office/spreadsheetml/2009/9/main" objectType="CheckBox" fmlaLink="$E$3" lockText="1" noThreeD="1"/>
</file>

<file path=xl/ctrlProps/ctrlProp54.xml><?xml version="1.0" encoding="utf-8"?>
<formControlPr xmlns="http://schemas.microsoft.com/office/spreadsheetml/2009/9/main" objectType="CheckBox" fmlaLink="$C$7" lockText="1" noThreeD="1"/>
</file>

<file path=xl/ctrlProps/ctrlProp55.xml><?xml version="1.0" encoding="utf-8"?>
<formControlPr xmlns="http://schemas.microsoft.com/office/spreadsheetml/2009/9/main" objectType="CheckBox" fmlaLink="$D$7" lockText="1" noThreeD="1"/>
</file>

<file path=xl/ctrlProps/ctrlProp56.xml><?xml version="1.0" encoding="utf-8"?>
<formControlPr xmlns="http://schemas.microsoft.com/office/spreadsheetml/2009/9/main" objectType="CheckBox" fmlaLink="$E$7" lockText="1" noThreeD="1"/>
</file>

<file path=xl/ctrlProps/ctrlProp57.xml><?xml version="1.0" encoding="utf-8"?>
<formControlPr xmlns="http://schemas.microsoft.com/office/spreadsheetml/2009/9/main" objectType="CheckBox" fmlaLink="$C$9" lockText="1" noThreeD="1"/>
</file>

<file path=xl/ctrlProps/ctrlProp58.xml><?xml version="1.0" encoding="utf-8"?>
<formControlPr xmlns="http://schemas.microsoft.com/office/spreadsheetml/2009/9/main" objectType="CheckBox" fmlaLink="$D$9" lockText="1" noThreeD="1"/>
</file>

<file path=xl/ctrlProps/ctrlProp59.xml><?xml version="1.0" encoding="utf-8"?>
<formControlPr xmlns="http://schemas.microsoft.com/office/spreadsheetml/2009/9/main" objectType="CheckBox" fmlaLink="$E$9" lockText="1" noThreeD="1"/>
</file>

<file path=xl/ctrlProps/ctrlProp6.xml><?xml version="1.0" encoding="utf-8"?>
<formControlPr xmlns="http://schemas.microsoft.com/office/spreadsheetml/2009/9/main" objectType="CheckBox" fmlaLink="$E$5" lockText="1" noThreeD="1"/>
</file>

<file path=xl/ctrlProps/ctrlProp60.xml><?xml version="1.0" encoding="utf-8"?>
<formControlPr xmlns="http://schemas.microsoft.com/office/spreadsheetml/2009/9/main" objectType="CheckBox" fmlaLink="$C$5" lockText="1" noThreeD="1"/>
</file>

<file path=xl/ctrlProps/ctrlProp61.xml><?xml version="1.0" encoding="utf-8"?>
<formControlPr xmlns="http://schemas.microsoft.com/office/spreadsheetml/2009/9/main" objectType="CheckBox" fmlaLink="$D$5" lockText="1" noThreeD="1"/>
</file>

<file path=xl/ctrlProps/ctrlProp62.xml><?xml version="1.0" encoding="utf-8"?>
<formControlPr xmlns="http://schemas.microsoft.com/office/spreadsheetml/2009/9/main" objectType="CheckBox" fmlaLink="$E$5" lockText="1" noThreeD="1"/>
</file>

<file path=xl/ctrlProps/ctrlProp63.xml><?xml version="1.0" encoding="utf-8"?>
<formControlPr xmlns="http://schemas.microsoft.com/office/spreadsheetml/2009/9/main" objectType="CheckBox" fmlaLink="$C$11" lockText="1" noThreeD="1"/>
</file>

<file path=xl/ctrlProps/ctrlProp64.xml><?xml version="1.0" encoding="utf-8"?>
<formControlPr xmlns="http://schemas.microsoft.com/office/spreadsheetml/2009/9/main" objectType="CheckBox" fmlaLink="$D$11" lockText="1" noThreeD="1"/>
</file>

<file path=xl/ctrlProps/ctrlProp65.xml><?xml version="1.0" encoding="utf-8"?>
<formControlPr xmlns="http://schemas.microsoft.com/office/spreadsheetml/2009/9/main" objectType="CheckBox" fmlaLink="$E$11" lockText="1" noThreeD="1"/>
</file>

<file path=xl/ctrlProps/ctrlProp66.xml><?xml version="1.0" encoding="utf-8"?>
<formControlPr xmlns="http://schemas.microsoft.com/office/spreadsheetml/2009/9/main" objectType="CheckBox" fmlaLink="$C$19" lockText="1" noThreeD="1"/>
</file>

<file path=xl/ctrlProps/ctrlProp67.xml><?xml version="1.0" encoding="utf-8"?>
<formControlPr xmlns="http://schemas.microsoft.com/office/spreadsheetml/2009/9/main" objectType="CheckBox" fmlaLink="$D$19" lockText="1" noThreeD="1"/>
</file>

<file path=xl/ctrlProps/ctrlProp68.xml><?xml version="1.0" encoding="utf-8"?>
<formControlPr xmlns="http://schemas.microsoft.com/office/spreadsheetml/2009/9/main" objectType="CheckBox" fmlaLink="$E$19" lockText="1" noThreeD="1"/>
</file>

<file path=xl/ctrlProps/ctrlProp69.xml><?xml version="1.0" encoding="utf-8"?>
<formControlPr xmlns="http://schemas.microsoft.com/office/spreadsheetml/2009/9/main" objectType="CheckBox" fmlaLink="$C$13" lockText="1" noThreeD="1"/>
</file>

<file path=xl/ctrlProps/ctrlProp7.xml><?xml version="1.0" encoding="utf-8"?>
<formControlPr xmlns="http://schemas.microsoft.com/office/spreadsheetml/2009/9/main" objectType="CheckBox" fmlaLink="$C$9" lockText="1" noThreeD="1"/>
</file>

<file path=xl/ctrlProps/ctrlProp70.xml><?xml version="1.0" encoding="utf-8"?>
<formControlPr xmlns="http://schemas.microsoft.com/office/spreadsheetml/2009/9/main" objectType="CheckBox" fmlaLink="$D$13" lockText="1" noThreeD="1"/>
</file>

<file path=xl/ctrlProps/ctrlProp71.xml><?xml version="1.0" encoding="utf-8"?>
<formControlPr xmlns="http://schemas.microsoft.com/office/spreadsheetml/2009/9/main" objectType="CheckBox" fmlaLink="$E$13" lockText="1" noThreeD="1"/>
</file>

<file path=xl/ctrlProps/ctrlProp72.xml><?xml version="1.0" encoding="utf-8"?>
<formControlPr xmlns="http://schemas.microsoft.com/office/spreadsheetml/2009/9/main" objectType="CheckBox" fmlaLink="$C$15" lockText="1" noThreeD="1"/>
</file>

<file path=xl/ctrlProps/ctrlProp73.xml><?xml version="1.0" encoding="utf-8"?>
<formControlPr xmlns="http://schemas.microsoft.com/office/spreadsheetml/2009/9/main" objectType="CheckBox" fmlaLink="$D$15" lockText="1" noThreeD="1"/>
</file>

<file path=xl/ctrlProps/ctrlProp74.xml><?xml version="1.0" encoding="utf-8"?>
<formControlPr xmlns="http://schemas.microsoft.com/office/spreadsheetml/2009/9/main" objectType="CheckBox" fmlaLink="$E$15" lockText="1" noThreeD="1"/>
</file>

<file path=xl/ctrlProps/ctrlProp75.xml><?xml version="1.0" encoding="utf-8"?>
<formControlPr xmlns="http://schemas.microsoft.com/office/spreadsheetml/2009/9/main" objectType="CheckBox" fmlaLink="$C$17" lockText="1" noThreeD="1"/>
</file>

<file path=xl/ctrlProps/ctrlProp76.xml><?xml version="1.0" encoding="utf-8"?>
<formControlPr xmlns="http://schemas.microsoft.com/office/spreadsheetml/2009/9/main" objectType="CheckBox" fmlaLink="$D$17" lockText="1" noThreeD="1"/>
</file>

<file path=xl/ctrlProps/ctrlProp77.xml><?xml version="1.0" encoding="utf-8"?>
<formControlPr xmlns="http://schemas.microsoft.com/office/spreadsheetml/2009/9/main" objectType="CheckBox" fmlaLink="$E$17" lockText="1" noThreeD="1"/>
</file>

<file path=xl/ctrlProps/ctrlProp78.xml><?xml version="1.0" encoding="utf-8"?>
<formControlPr xmlns="http://schemas.microsoft.com/office/spreadsheetml/2009/9/main" objectType="CheckBox" fmlaLink="$F$3" lockText="1" noThreeD="1"/>
</file>

<file path=xl/ctrlProps/ctrlProp79.xml><?xml version="1.0" encoding="utf-8"?>
<formControlPr xmlns="http://schemas.microsoft.com/office/spreadsheetml/2009/9/main" objectType="CheckBox" fmlaLink="$F$5" lockText="1" noThreeD="1"/>
</file>

<file path=xl/ctrlProps/ctrlProp8.xml><?xml version="1.0" encoding="utf-8"?>
<formControlPr xmlns="http://schemas.microsoft.com/office/spreadsheetml/2009/9/main" objectType="CheckBox" fmlaLink="$E$9" lockText="1" noThreeD="1"/>
</file>

<file path=xl/ctrlProps/ctrlProp80.xml><?xml version="1.0" encoding="utf-8"?>
<formControlPr xmlns="http://schemas.microsoft.com/office/spreadsheetml/2009/9/main" objectType="CheckBox" fmlaLink="$F$7" lockText="1" noThreeD="1"/>
</file>

<file path=xl/ctrlProps/ctrlProp81.xml><?xml version="1.0" encoding="utf-8"?>
<formControlPr xmlns="http://schemas.microsoft.com/office/spreadsheetml/2009/9/main" objectType="CheckBox" fmlaLink="$F$9" lockText="1" noThreeD="1"/>
</file>

<file path=xl/ctrlProps/ctrlProp82.xml><?xml version="1.0" encoding="utf-8"?>
<formControlPr xmlns="http://schemas.microsoft.com/office/spreadsheetml/2009/9/main" objectType="CheckBox" fmlaLink="$F$11" lockText="1" noThreeD="1"/>
</file>

<file path=xl/ctrlProps/ctrlProp83.xml><?xml version="1.0" encoding="utf-8"?>
<formControlPr xmlns="http://schemas.microsoft.com/office/spreadsheetml/2009/9/main" objectType="CheckBox" fmlaLink="$F$13" lockText="1" noThreeD="1"/>
</file>

<file path=xl/ctrlProps/ctrlProp84.xml><?xml version="1.0" encoding="utf-8"?>
<formControlPr xmlns="http://schemas.microsoft.com/office/spreadsheetml/2009/9/main" objectType="CheckBox" fmlaLink="$F$15" lockText="1" noThreeD="1"/>
</file>

<file path=xl/ctrlProps/ctrlProp85.xml><?xml version="1.0" encoding="utf-8"?>
<formControlPr xmlns="http://schemas.microsoft.com/office/spreadsheetml/2009/9/main" objectType="CheckBox" fmlaLink="$F$17" lockText="1" noThreeD="1"/>
</file>

<file path=xl/ctrlProps/ctrlProp86.xml><?xml version="1.0" encoding="utf-8"?>
<formControlPr xmlns="http://schemas.microsoft.com/office/spreadsheetml/2009/9/main" objectType="CheckBox" fmlaLink="$F$19" lockText="1" noThreeD="1"/>
</file>

<file path=xl/ctrlProps/ctrlProp87.xml><?xml version="1.0" encoding="utf-8"?>
<formControlPr xmlns="http://schemas.microsoft.com/office/spreadsheetml/2009/9/main" objectType="CheckBox" fmlaLink="$C$3" lockText="1" noThreeD="1"/>
</file>

<file path=xl/ctrlProps/ctrlProp88.xml><?xml version="1.0" encoding="utf-8"?>
<formControlPr xmlns="http://schemas.microsoft.com/office/spreadsheetml/2009/9/main" objectType="CheckBox" fmlaLink="$D$3" lockText="1" noThreeD="1"/>
</file>

<file path=xl/ctrlProps/ctrlProp89.xml><?xml version="1.0" encoding="utf-8"?>
<formControlPr xmlns="http://schemas.microsoft.com/office/spreadsheetml/2009/9/main" objectType="CheckBox" fmlaLink="$E$3" lockText="1" noThreeD="1"/>
</file>

<file path=xl/ctrlProps/ctrlProp9.xml><?xml version="1.0" encoding="utf-8"?>
<formControlPr xmlns="http://schemas.microsoft.com/office/spreadsheetml/2009/9/main" objectType="CheckBox" fmlaLink="$C$11" lockText="1" noThreeD="1"/>
</file>

<file path=xl/ctrlProps/ctrlProp90.xml><?xml version="1.0" encoding="utf-8"?>
<formControlPr xmlns="http://schemas.microsoft.com/office/spreadsheetml/2009/9/main" objectType="CheckBox" fmlaLink="$C$5" lockText="1" noThreeD="1"/>
</file>

<file path=xl/ctrlProps/ctrlProp91.xml><?xml version="1.0" encoding="utf-8"?>
<formControlPr xmlns="http://schemas.microsoft.com/office/spreadsheetml/2009/9/main" objectType="CheckBox" fmlaLink="$D$5" lockText="1" noThreeD="1"/>
</file>

<file path=xl/ctrlProps/ctrlProp92.xml><?xml version="1.0" encoding="utf-8"?>
<formControlPr xmlns="http://schemas.microsoft.com/office/spreadsheetml/2009/9/main" objectType="CheckBox" fmlaLink="$E$5" lockText="1" noThreeD="1"/>
</file>

<file path=xl/ctrlProps/ctrlProp93.xml><?xml version="1.0" encoding="utf-8"?>
<formControlPr xmlns="http://schemas.microsoft.com/office/spreadsheetml/2009/9/main" objectType="CheckBox" fmlaLink="$C$7" lockText="1" noThreeD="1"/>
</file>

<file path=xl/ctrlProps/ctrlProp94.xml><?xml version="1.0" encoding="utf-8"?>
<formControlPr xmlns="http://schemas.microsoft.com/office/spreadsheetml/2009/9/main" objectType="CheckBox" fmlaLink="$D$7" lockText="1" noThreeD="1"/>
</file>

<file path=xl/ctrlProps/ctrlProp95.xml><?xml version="1.0" encoding="utf-8"?>
<formControlPr xmlns="http://schemas.microsoft.com/office/spreadsheetml/2009/9/main" objectType="CheckBox" fmlaLink="$E$7" lockText="1" noThreeD="1"/>
</file>

<file path=xl/ctrlProps/ctrlProp96.xml><?xml version="1.0" encoding="utf-8"?>
<formControlPr xmlns="http://schemas.microsoft.com/office/spreadsheetml/2009/9/main" objectType="CheckBox" fmlaLink="$C$9" lockText="1" noThreeD="1"/>
</file>

<file path=xl/ctrlProps/ctrlProp97.xml><?xml version="1.0" encoding="utf-8"?>
<formControlPr xmlns="http://schemas.microsoft.com/office/spreadsheetml/2009/9/main" objectType="CheckBox" fmlaLink="$D$9" lockText="1" noThreeD="1"/>
</file>

<file path=xl/ctrlProps/ctrlProp98.xml><?xml version="1.0" encoding="utf-8"?>
<formControlPr xmlns="http://schemas.microsoft.com/office/spreadsheetml/2009/9/main" objectType="CheckBox" fmlaLink="$E$9" lockText="1" noThreeD="1"/>
</file>

<file path=xl/ctrlProps/ctrlProp99.xml><?xml version="1.0" encoding="utf-8"?>
<formControlPr xmlns="http://schemas.microsoft.com/office/spreadsheetml/2009/9/main" objectType="CheckBox" fmlaLink="$C$11" lockText="1" noThreeD="1"/>
</file>

<file path=xl/diagrams/_rels/data1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2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3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4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5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6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7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8.xml.rels><?xml version="1.0" encoding="UTF-8" standalone="yes"?>
<Relationships xmlns="http://schemas.openxmlformats.org/package/2006/relationships"><Relationship Id="rId8" Type="http://schemas.openxmlformats.org/officeDocument/2006/relationships/hyperlink" Target="#'Materiales y suministros'!A1"/><Relationship Id="rId3" Type="http://schemas.openxmlformats.org/officeDocument/2006/relationships/hyperlink" Target="#'Atenci&#243;n directa'!A1"/><Relationship Id="rId7" Type="http://schemas.openxmlformats.org/officeDocument/2006/relationships/hyperlink" Target="#Infraestructura!A1"/><Relationship Id="rId2" Type="http://schemas.openxmlformats.org/officeDocument/2006/relationships/hyperlink" Target="#'Gesti&#243;n ambiental'!A1"/><Relationship Id="rId1" Type="http://schemas.openxmlformats.org/officeDocument/2006/relationships/hyperlink" Target="#'Gesti&#243;n administrativa'!A1"/><Relationship Id="rId6" Type="http://schemas.openxmlformats.org/officeDocument/2006/relationships/hyperlink" Target="#Hoja5!A1"/><Relationship Id="rId5" Type="http://schemas.openxmlformats.org/officeDocument/2006/relationships/hyperlink" Target="#Resumen!A1"/><Relationship Id="rId4" Type="http://schemas.openxmlformats.org/officeDocument/2006/relationships/hyperlink" Target="#'Material Esteril'!A1"/><Relationship Id="rId9" Type="http://schemas.openxmlformats.org/officeDocument/2006/relationships/hyperlink" Target="#'Cumplimiento Normativa'!A1"/></Relationships>
</file>

<file path=xl/diagrams/_rels/data9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529181D9-13C8-4679-BAB8-374F18522257}" type="doc">
      <dgm:prSet loTypeId="urn:microsoft.com/office/officeart/2005/8/layout/process5" loCatId="process" qsTypeId="urn:microsoft.com/office/officeart/2005/8/quickstyle/3d2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4F52234-64AF-4C23-B01E-71E512DF8915}">
      <dgm:prSet phldrT="[Texto]"/>
      <dgm:spPr/>
      <dgm:t>
        <a:bodyPr/>
        <a:lstStyle/>
        <a:p>
          <a:r>
            <a:rPr lang="es-CR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B590BD34-87B7-4637-A9D4-5242235DBCA0}" type="parTrans" cxnId="{DC8C5533-1154-4382-949B-EC6C4D3CA725}">
      <dgm:prSet/>
      <dgm:spPr/>
      <dgm:t>
        <a:bodyPr/>
        <a:lstStyle/>
        <a:p>
          <a:endParaRPr lang="es-CR"/>
        </a:p>
      </dgm:t>
    </dgm:pt>
    <dgm:pt modelId="{29E4E0EF-1576-405E-B029-BB89785181A6}" type="sibTrans" cxnId="{DC8C5533-1154-4382-949B-EC6C4D3CA725}">
      <dgm:prSet/>
      <dgm:spPr/>
      <dgm:t>
        <a:bodyPr/>
        <a:lstStyle/>
        <a:p>
          <a:endParaRPr lang="es-CR"/>
        </a:p>
      </dgm:t>
    </dgm:pt>
    <dgm:pt modelId="{77DECBE8-897E-4C60-9B5D-7F92B7FC0DDF}">
      <dgm:prSet phldrT="[Texto]"/>
      <dgm:spPr/>
      <dgm:t>
        <a:bodyPr/>
        <a:lstStyle/>
        <a:p>
          <a:r>
            <a:rPr lang="es-CR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039576CE-3554-4D97-958A-CCC0E5142B18}" type="parTrans" cxnId="{78A99C56-1FB5-41F7-B746-7CEE5A77714C}">
      <dgm:prSet/>
      <dgm:spPr/>
      <dgm:t>
        <a:bodyPr/>
        <a:lstStyle/>
        <a:p>
          <a:endParaRPr lang="es-CR"/>
        </a:p>
      </dgm:t>
    </dgm:pt>
    <dgm:pt modelId="{397D2DFD-11BE-4766-8846-C25AB941CD80}" type="sibTrans" cxnId="{78A99C56-1FB5-41F7-B746-7CEE5A77714C}">
      <dgm:prSet/>
      <dgm:spPr/>
      <dgm:t>
        <a:bodyPr/>
        <a:lstStyle/>
        <a:p>
          <a:endParaRPr lang="es-CR"/>
        </a:p>
      </dgm:t>
    </dgm:pt>
    <dgm:pt modelId="{2737011A-B6AC-483B-98B7-01A5C5055440}">
      <dgm:prSet phldrT="[Texto]"/>
      <dgm:spPr/>
      <dgm:t>
        <a:bodyPr/>
        <a:lstStyle/>
        <a:p>
          <a:r>
            <a:rPr lang="es-CR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2F2D4F89-7EDB-4D93-B2C6-FB8A879B700E}" type="parTrans" cxnId="{04FEA2EC-AF95-46C3-864B-E481557DED75}">
      <dgm:prSet/>
      <dgm:spPr/>
      <dgm:t>
        <a:bodyPr/>
        <a:lstStyle/>
        <a:p>
          <a:endParaRPr lang="es-CR"/>
        </a:p>
      </dgm:t>
    </dgm:pt>
    <dgm:pt modelId="{07511DEA-B9EA-4547-8635-8D4888DE45B7}" type="sibTrans" cxnId="{04FEA2EC-AF95-46C3-864B-E481557DED75}">
      <dgm:prSet/>
      <dgm:spPr/>
      <dgm:t>
        <a:bodyPr/>
        <a:lstStyle/>
        <a:p>
          <a:endParaRPr lang="es-CR"/>
        </a:p>
      </dgm:t>
    </dgm:pt>
    <dgm:pt modelId="{D567B4CC-EC3B-443B-B056-BF7FB0F724CC}">
      <dgm:prSet phldrT="[Texto]"/>
      <dgm:spPr/>
      <dgm:t>
        <a:bodyPr/>
        <a:lstStyle/>
        <a:p>
          <a:r>
            <a:rPr lang="es-CR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DC03D7BD-183E-4B4E-A043-F3B220D495AC}" type="parTrans" cxnId="{45C438A0-1CAC-4ECA-AAC0-5EA4D31D1D80}">
      <dgm:prSet/>
      <dgm:spPr/>
      <dgm:t>
        <a:bodyPr/>
        <a:lstStyle/>
        <a:p>
          <a:endParaRPr lang="es-CR"/>
        </a:p>
      </dgm:t>
    </dgm:pt>
    <dgm:pt modelId="{C48C05BF-8D1B-437A-9B74-4B57DD71786B}" type="sibTrans" cxnId="{45C438A0-1CAC-4ECA-AAC0-5EA4D31D1D80}">
      <dgm:prSet/>
      <dgm:spPr/>
      <dgm:t>
        <a:bodyPr/>
        <a:lstStyle/>
        <a:p>
          <a:endParaRPr lang="es-CR"/>
        </a:p>
      </dgm:t>
    </dgm:pt>
    <dgm:pt modelId="{631F848E-5F7E-4E17-8F86-147EC1EDAAD9}">
      <dgm:prSet phldrT="[Texto]"/>
      <dgm:spPr/>
      <dgm:t>
        <a:bodyPr/>
        <a:lstStyle/>
        <a:p>
          <a:r>
            <a:rPr lang="es-CR"/>
            <a:t>Resumen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8F92093A-30F6-4044-A125-E8AC21616288}" type="parTrans" cxnId="{BF83DEA0-7833-4E57-96B6-72434762FEC8}">
      <dgm:prSet/>
      <dgm:spPr/>
      <dgm:t>
        <a:bodyPr/>
        <a:lstStyle/>
        <a:p>
          <a:endParaRPr lang="es-CR"/>
        </a:p>
      </dgm:t>
    </dgm:pt>
    <dgm:pt modelId="{5994EEAA-F096-4B4B-99F5-BD0B2E26FA98}" type="sibTrans" cxnId="{BF83DEA0-7833-4E57-96B6-72434762FEC8}">
      <dgm:prSet/>
      <dgm:spPr/>
      <dgm:t>
        <a:bodyPr/>
        <a:lstStyle/>
        <a:p>
          <a:endParaRPr lang="es-CR"/>
        </a:p>
      </dgm:t>
    </dgm:pt>
    <dgm:pt modelId="{7B75EC94-19F5-416C-BA3C-F7B57B09C073}">
      <dgm:prSet/>
      <dgm:spPr>
        <a:solidFill>
          <a:srgbClr val="00B050"/>
        </a:solidFill>
      </dgm:spPr>
      <dgm:t>
        <a:bodyPr/>
        <a:lstStyle/>
        <a:p>
          <a:r>
            <a:rPr lang="es-CR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BFA536DB-89B7-4F47-A62D-7FF0814833EA}" type="parTrans" cxnId="{A8B38DC6-E691-4112-ABB2-717C5AB31E1B}">
      <dgm:prSet/>
      <dgm:spPr/>
      <dgm:t>
        <a:bodyPr/>
        <a:lstStyle/>
        <a:p>
          <a:endParaRPr lang="es-CR"/>
        </a:p>
      </dgm:t>
    </dgm:pt>
    <dgm:pt modelId="{D81B38F4-0D57-4455-936B-D91FF71E2FDD}" type="sibTrans" cxnId="{A8B38DC6-E691-4112-ABB2-717C5AB31E1B}">
      <dgm:prSet/>
      <dgm:spPr/>
      <dgm:t>
        <a:bodyPr/>
        <a:lstStyle/>
        <a:p>
          <a:endParaRPr lang="es-CR"/>
        </a:p>
      </dgm:t>
    </dgm:pt>
    <dgm:pt modelId="{3C83D9B9-F52F-4532-91AC-D71884EC2A67}">
      <dgm:prSet/>
      <dgm:spPr/>
      <dgm:t>
        <a:bodyPr/>
        <a:lstStyle/>
        <a:p>
          <a:r>
            <a:rPr lang="es-CR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BAAB0223-1226-4E41-ADAE-5AE54DE4EED4}" type="parTrans" cxnId="{E7BEB5AE-174C-4A4F-A40A-91C27AEFE77C}">
      <dgm:prSet/>
      <dgm:spPr/>
      <dgm:t>
        <a:bodyPr/>
        <a:lstStyle/>
        <a:p>
          <a:endParaRPr lang="es-CR"/>
        </a:p>
      </dgm:t>
    </dgm:pt>
    <dgm:pt modelId="{DBC34AB6-7A55-4D16-9569-CA5E432188B8}" type="sibTrans" cxnId="{E7BEB5AE-174C-4A4F-A40A-91C27AEFE77C}">
      <dgm:prSet/>
      <dgm:spPr/>
      <dgm:t>
        <a:bodyPr/>
        <a:lstStyle/>
        <a:p>
          <a:endParaRPr lang="es-CR"/>
        </a:p>
      </dgm:t>
    </dgm:pt>
    <dgm:pt modelId="{ADAA23D6-4C4D-4E0C-BE13-F6D26B2D2EE8}">
      <dgm:prSet/>
      <dgm:spPr/>
      <dgm:t>
        <a:bodyPr/>
        <a:lstStyle/>
        <a:p>
          <a:r>
            <a:rPr lang="es-CR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E18CF975-AEA9-4FFA-B25E-04CF78956C13}" type="parTrans" cxnId="{451A6B52-CD45-4AC4-A2C4-3C16924499AE}">
      <dgm:prSet/>
      <dgm:spPr/>
      <dgm:t>
        <a:bodyPr/>
        <a:lstStyle/>
        <a:p>
          <a:endParaRPr lang="es-CR"/>
        </a:p>
      </dgm:t>
    </dgm:pt>
    <dgm:pt modelId="{EA90579D-C1A6-4B16-BFCF-7744B5081F74}" type="sibTrans" cxnId="{451A6B52-CD45-4AC4-A2C4-3C16924499AE}">
      <dgm:prSet/>
      <dgm:spPr/>
      <dgm:t>
        <a:bodyPr/>
        <a:lstStyle/>
        <a:p>
          <a:endParaRPr lang="es-CR"/>
        </a:p>
      </dgm:t>
    </dgm:pt>
    <dgm:pt modelId="{71B3D32F-DCD5-4732-8C90-AD609885E2E5}">
      <dgm:prSet/>
      <dgm:spPr/>
      <dgm:t>
        <a:bodyPr/>
        <a:lstStyle/>
        <a:p>
          <a:r>
            <a:rPr lang="es-CR"/>
            <a:t>Cumplimiento de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9"/>
          </dgm14:cNvPr>
        </a:ext>
      </dgm:extLst>
    </dgm:pt>
    <dgm:pt modelId="{12485E8B-66B0-4A1E-97AF-21EF7C6F2F8A}" type="parTrans" cxnId="{1C22677D-688B-41E4-8AE1-7395CE28C594}">
      <dgm:prSet/>
      <dgm:spPr/>
      <dgm:t>
        <a:bodyPr/>
        <a:lstStyle/>
        <a:p>
          <a:endParaRPr lang="es-CR"/>
        </a:p>
      </dgm:t>
    </dgm:pt>
    <dgm:pt modelId="{776DDB44-E4E4-4809-9BFA-07A167F97DDC}" type="sibTrans" cxnId="{1C22677D-688B-41E4-8AE1-7395CE28C594}">
      <dgm:prSet/>
      <dgm:spPr/>
      <dgm:t>
        <a:bodyPr/>
        <a:lstStyle/>
        <a:p>
          <a:endParaRPr lang="es-CR"/>
        </a:p>
      </dgm:t>
    </dgm:pt>
    <dgm:pt modelId="{BC88CC52-646D-4A03-A353-4D1A400991E9}" type="pres">
      <dgm:prSet presAssocID="{529181D9-13C8-4679-BAB8-374F18522257}" presName="diagram" presStyleCnt="0">
        <dgm:presLayoutVars>
          <dgm:dir/>
          <dgm:resizeHandles val="exact"/>
        </dgm:presLayoutVars>
      </dgm:prSet>
      <dgm:spPr/>
    </dgm:pt>
    <dgm:pt modelId="{D66E1B04-BFED-4E10-91C2-1A07EBF7F539}" type="pres">
      <dgm:prSet presAssocID="{54F52234-64AF-4C23-B01E-71E512DF8915}" presName="node" presStyleLbl="node1" presStyleIdx="0" presStyleCnt="9">
        <dgm:presLayoutVars>
          <dgm:bulletEnabled val="1"/>
        </dgm:presLayoutVars>
      </dgm:prSet>
      <dgm:spPr/>
    </dgm:pt>
    <dgm:pt modelId="{42F87A7B-1E45-4E7D-ADFD-AE82A12CF163}" type="pres">
      <dgm:prSet presAssocID="{29E4E0EF-1576-405E-B029-BB89785181A6}" presName="sibTrans" presStyleLbl="sibTrans2D1" presStyleIdx="0" presStyleCnt="8"/>
      <dgm:spPr/>
    </dgm:pt>
    <dgm:pt modelId="{EB61A4AD-C823-4013-B49A-56E8EC3B10CA}" type="pres">
      <dgm:prSet presAssocID="{29E4E0EF-1576-405E-B029-BB89785181A6}" presName="connectorText" presStyleLbl="sibTrans2D1" presStyleIdx="0" presStyleCnt="8"/>
      <dgm:spPr/>
    </dgm:pt>
    <dgm:pt modelId="{A7585560-4A81-4F78-A21A-C6FF554F4C24}" type="pres">
      <dgm:prSet presAssocID="{3C83D9B9-F52F-4532-91AC-D71884EC2A67}" presName="node" presStyleLbl="node1" presStyleIdx="1" presStyleCnt="9">
        <dgm:presLayoutVars>
          <dgm:bulletEnabled val="1"/>
        </dgm:presLayoutVars>
      </dgm:prSet>
      <dgm:spPr/>
    </dgm:pt>
    <dgm:pt modelId="{80E63BAF-0E14-4E4A-8892-9AB3891B1080}" type="pres">
      <dgm:prSet presAssocID="{DBC34AB6-7A55-4D16-9569-CA5E432188B8}" presName="sibTrans" presStyleLbl="sibTrans2D1" presStyleIdx="1" presStyleCnt="8"/>
      <dgm:spPr/>
    </dgm:pt>
    <dgm:pt modelId="{672B905E-0E3C-4FC9-992D-05E2AD2818D4}" type="pres">
      <dgm:prSet presAssocID="{DBC34AB6-7A55-4D16-9569-CA5E432188B8}" presName="connectorText" presStyleLbl="sibTrans2D1" presStyleIdx="1" presStyleCnt="8"/>
      <dgm:spPr/>
    </dgm:pt>
    <dgm:pt modelId="{DF84CB37-29CB-4857-923A-0A283D1C6EE9}" type="pres">
      <dgm:prSet presAssocID="{77DECBE8-897E-4C60-9B5D-7F92B7FC0DDF}" presName="node" presStyleLbl="node1" presStyleIdx="2" presStyleCnt="9">
        <dgm:presLayoutVars>
          <dgm:bulletEnabled val="1"/>
        </dgm:presLayoutVars>
      </dgm:prSet>
      <dgm:spPr/>
    </dgm:pt>
    <dgm:pt modelId="{9AC0E479-DA49-429C-8D1C-ED395267D49F}" type="pres">
      <dgm:prSet presAssocID="{397D2DFD-11BE-4766-8846-C25AB941CD80}" presName="sibTrans" presStyleLbl="sibTrans2D1" presStyleIdx="2" presStyleCnt="8"/>
      <dgm:spPr/>
    </dgm:pt>
    <dgm:pt modelId="{2F666C25-6E6D-4F82-81AE-252B7FA89578}" type="pres">
      <dgm:prSet presAssocID="{397D2DFD-11BE-4766-8846-C25AB941CD80}" presName="connectorText" presStyleLbl="sibTrans2D1" presStyleIdx="2" presStyleCnt="8"/>
      <dgm:spPr/>
    </dgm:pt>
    <dgm:pt modelId="{A54EDCBA-5583-4C14-BBA9-4535F9878B31}" type="pres">
      <dgm:prSet presAssocID="{2737011A-B6AC-483B-98B7-01A5C5055440}" presName="node" presStyleLbl="node1" presStyleIdx="3" presStyleCnt="9">
        <dgm:presLayoutVars>
          <dgm:bulletEnabled val="1"/>
        </dgm:presLayoutVars>
      </dgm:prSet>
      <dgm:spPr/>
    </dgm:pt>
    <dgm:pt modelId="{4EAF465F-590F-4FD3-9405-1746D9F0050B}" type="pres">
      <dgm:prSet presAssocID="{07511DEA-B9EA-4547-8635-8D4888DE45B7}" presName="sibTrans" presStyleLbl="sibTrans2D1" presStyleIdx="3" presStyleCnt="8"/>
      <dgm:spPr/>
    </dgm:pt>
    <dgm:pt modelId="{2FEB0DAB-951D-4646-BA92-0A3AEF88CCD0}" type="pres">
      <dgm:prSet presAssocID="{07511DEA-B9EA-4547-8635-8D4888DE45B7}" presName="connectorText" presStyleLbl="sibTrans2D1" presStyleIdx="3" presStyleCnt="8"/>
      <dgm:spPr/>
    </dgm:pt>
    <dgm:pt modelId="{BFBAD7C2-39FF-4CB4-960E-F6C9B88ADBAC}" type="pres">
      <dgm:prSet presAssocID="{D567B4CC-EC3B-443B-B056-BF7FB0F724CC}" presName="node" presStyleLbl="node1" presStyleIdx="4" presStyleCnt="9">
        <dgm:presLayoutVars>
          <dgm:bulletEnabled val="1"/>
        </dgm:presLayoutVars>
      </dgm:prSet>
      <dgm:spPr/>
    </dgm:pt>
    <dgm:pt modelId="{EB6D939C-FD90-4BA9-9EB9-30D663CE4B1A}" type="pres">
      <dgm:prSet presAssocID="{C48C05BF-8D1B-437A-9B74-4B57DD71786B}" presName="sibTrans" presStyleLbl="sibTrans2D1" presStyleIdx="4" presStyleCnt="8"/>
      <dgm:spPr/>
    </dgm:pt>
    <dgm:pt modelId="{916910BB-C832-4C94-86CA-90A899451E39}" type="pres">
      <dgm:prSet presAssocID="{C48C05BF-8D1B-437A-9B74-4B57DD71786B}" presName="connectorText" presStyleLbl="sibTrans2D1" presStyleIdx="4" presStyleCnt="8"/>
      <dgm:spPr/>
    </dgm:pt>
    <dgm:pt modelId="{14C8143A-4000-44A1-8943-1E3DA332D3FA}" type="pres">
      <dgm:prSet presAssocID="{ADAA23D6-4C4D-4E0C-BE13-F6D26B2D2EE8}" presName="node" presStyleLbl="node1" presStyleIdx="5" presStyleCnt="9">
        <dgm:presLayoutVars>
          <dgm:bulletEnabled val="1"/>
        </dgm:presLayoutVars>
      </dgm:prSet>
      <dgm:spPr/>
    </dgm:pt>
    <dgm:pt modelId="{2E4498AF-1F23-4FD8-8A7E-AB7ABA30CB79}" type="pres">
      <dgm:prSet presAssocID="{EA90579D-C1A6-4B16-BFCF-7744B5081F74}" presName="sibTrans" presStyleLbl="sibTrans2D1" presStyleIdx="5" presStyleCnt="8"/>
      <dgm:spPr/>
    </dgm:pt>
    <dgm:pt modelId="{FAB0DB98-582F-41EC-92A8-C1A34ED82F82}" type="pres">
      <dgm:prSet presAssocID="{EA90579D-C1A6-4B16-BFCF-7744B5081F74}" presName="connectorText" presStyleLbl="sibTrans2D1" presStyleIdx="5" presStyleCnt="8"/>
      <dgm:spPr/>
    </dgm:pt>
    <dgm:pt modelId="{C18FB6FE-9404-4771-AB16-CB9073E3EF6A}" type="pres">
      <dgm:prSet presAssocID="{71B3D32F-DCD5-4732-8C90-AD609885E2E5}" presName="node" presStyleLbl="node1" presStyleIdx="6" presStyleCnt="9">
        <dgm:presLayoutVars>
          <dgm:bulletEnabled val="1"/>
        </dgm:presLayoutVars>
      </dgm:prSet>
      <dgm:spPr/>
    </dgm:pt>
    <dgm:pt modelId="{38C0F4FF-1ADC-453D-A6C5-DD4B9E4D45D1}" type="pres">
      <dgm:prSet presAssocID="{776DDB44-E4E4-4809-9BFA-07A167F97DDC}" presName="sibTrans" presStyleLbl="sibTrans2D1" presStyleIdx="6" presStyleCnt="8"/>
      <dgm:spPr/>
    </dgm:pt>
    <dgm:pt modelId="{B4D36C8D-1EF3-4187-87C0-20967C82BF8F}" type="pres">
      <dgm:prSet presAssocID="{776DDB44-E4E4-4809-9BFA-07A167F97DDC}" presName="connectorText" presStyleLbl="sibTrans2D1" presStyleIdx="6" presStyleCnt="8"/>
      <dgm:spPr/>
    </dgm:pt>
    <dgm:pt modelId="{A9BF2C0F-936F-4CF2-A3FA-46A76DCB8949}" type="pres">
      <dgm:prSet presAssocID="{631F848E-5F7E-4E17-8F86-147EC1EDAAD9}" presName="node" presStyleLbl="node1" presStyleIdx="7" presStyleCnt="9">
        <dgm:presLayoutVars>
          <dgm:bulletEnabled val="1"/>
        </dgm:presLayoutVars>
      </dgm:prSet>
      <dgm:spPr/>
    </dgm:pt>
    <dgm:pt modelId="{8526A3AA-D29B-4577-8A4B-3F99D8ED0479}" type="pres">
      <dgm:prSet presAssocID="{5994EEAA-F096-4B4B-99F5-BD0B2E26FA98}" presName="sibTrans" presStyleLbl="sibTrans2D1" presStyleIdx="7" presStyleCnt="8"/>
      <dgm:spPr/>
    </dgm:pt>
    <dgm:pt modelId="{C79B9AE8-42CA-4CD5-A6C8-056F5D2B48B1}" type="pres">
      <dgm:prSet presAssocID="{5994EEAA-F096-4B4B-99F5-BD0B2E26FA98}" presName="connectorText" presStyleLbl="sibTrans2D1" presStyleIdx="7" presStyleCnt="8"/>
      <dgm:spPr/>
    </dgm:pt>
    <dgm:pt modelId="{40393F1E-4BB7-4F92-9C77-CC1A7F1364B2}" type="pres">
      <dgm:prSet presAssocID="{7B75EC94-19F5-416C-BA3C-F7B57B09C073}" presName="node" presStyleLbl="node1" presStyleIdx="8" presStyleCnt="9">
        <dgm:presLayoutVars>
          <dgm:bulletEnabled val="1"/>
        </dgm:presLayoutVars>
      </dgm:prSet>
      <dgm:spPr/>
    </dgm:pt>
  </dgm:ptLst>
  <dgm:cxnLst>
    <dgm:cxn modelId="{78D08313-0D2D-4DBE-A1D4-16F493A6EAE4}" type="presOf" srcId="{397D2DFD-11BE-4766-8846-C25AB941CD80}" destId="{2F666C25-6E6D-4F82-81AE-252B7FA89578}" srcOrd="1" destOrd="0" presId="urn:microsoft.com/office/officeart/2005/8/layout/process5"/>
    <dgm:cxn modelId="{EEAB2917-026A-4A99-8FE3-0E714994F3E2}" type="presOf" srcId="{776DDB44-E4E4-4809-9BFA-07A167F97DDC}" destId="{38C0F4FF-1ADC-453D-A6C5-DD4B9E4D45D1}" srcOrd="0" destOrd="0" presId="urn:microsoft.com/office/officeart/2005/8/layout/process5"/>
    <dgm:cxn modelId="{56BDDE1D-1C11-4F51-A16E-9F77B6AF3960}" type="presOf" srcId="{ADAA23D6-4C4D-4E0C-BE13-F6D26B2D2EE8}" destId="{14C8143A-4000-44A1-8943-1E3DA332D3FA}" srcOrd="0" destOrd="0" presId="urn:microsoft.com/office/officeart/2005/8/layout/process5"/>
    <dgm:cxn modelId="{8BB15A2E-0EA5-410A-806F-617A442BEDC0}" type="presOf" srcId="{3C83D9B9-F52F-4532-91AC-D71884EC2A67}" destId="{A7585560-4A81-4F78-A21A-C6FF554F4C24}" srcOrd="0" destOrd="0" presId="urn:microsoft.com/office/officeart/2005/8/layout/process5"/>
    <dgm:cxn modelId="{DC8C5533-1154-4382-949B-EC6C4D3CA725}" srcId="{529181D9-13C8-4679-BAB8-374F18522257}" destId="{54F52234-64AF-4C23-B01E-71E512DF8915}" srcOrd="0" destOrd="0" parTransId="{B590BD34-87B7-4637-A9D4-5242235DBCA0}" sibTransId="{29E4E0EF-1576-405E-B029-BB89785181A6}"/>
    <dgm:cxn modelId="{43B2413D-ED16-4864-BDBA-555EC9F334D6}" type="presOf" srcId="{EA90579D-C1A6-4B16-BFCF-7744B5081F74}" destId="{FAB0DB98-582F-41EC-92A8-C1A34ED82F82}" srcOrd="1" destOrd="0" presId="urn:microsoft.com/office/officeart/2005/8/layout/process5"/>
    <dgm:cxn modelId="{22C13360-58FC-4776-96D7-E0C29A063182}" type="presOf" srcId="{07511DEA-B9EA-4547-8635-8D4888DE45B7}" destId="{2FEB0DAB-951D-4646-BA92-0A3AEF88CCD0}" srcOrd="1" destOrd="0" presId="urn:microsoft.com/office/officeart/2005/8/layout/process5"/>
    <dgm:cxn modelId="{862C7F69-AF67-4177-88CE-9D8D2A25ADAC}" type="presOf" srcId="{DBC34AB6-7A55-4D16-9569-CA5E432188B8}" destId="{672B905E-0E3C-4FC9-992D-05E2AD2818D4}" srcOrd="1" destOrd="0" presId="urn:microsoft.com/office/officeart/2005/8/layout/process5"/>
    <dgm:cxn modelId="{AE5BF44C-3F4E-454A-830E-0DC76FB78F83}" type="presOf" srcId="{5994EEAA-F096-4B4B-99F5-BD0B2E26FA98}" destId="{C79B9AE8-42CA-4CD5-A6C8-056F5D2B48B1}" srcOrd="1" destOrd="0" presId="urn:microsoft.com/office/officeart/2005/8/layout/process5"/>
    <dgm:cxn modelId="{23801972-C585-45FB-8337-BBCF7F298892}" type="presOf" srcId="{71B3D32F-DCD5-4732-8C90-AD609885E2E5}" destId="{C18FB6FE-9404-4771-AB16-CB9073E3EF6A}" srcOrd="0" destOrd="0" presId="urn:microsoft.com/office/officeart/2005/8/layout/process5"/>
    <dgm:cxn modelId="{451A6B52-CD45-4AC4-A2C4-3C16924499AE}" srcId="{529181D9-13C8-4679-BAB8-374F18522257}" destId="{ADAA23D6-4C4D-4E0C-BE13-F6D26B2D2EE8}" srcOrd="5" destOrd="0" parTransId="{E18CF975-AEA9-4FFA-B25E-04CF78956C13}" sibTransId="{EA90579D-C1A6-4B16-BFCF-7744B5081F74}"/>
    <dgm:cxn modelId="{18508153-3855-49C4-9B2C-0B1CD147B212}" type="presOf" srcId="{54F52234-64AF-4C23-B01E-71E512DF8915}" destId="{D66E1B04-BFED-4E10-91C2-1A07EBF7F539}" srcOrd="0" destOrd="0" presId="urn:microsoft.com/office/officeart/2005/8/layout/process5"/>
    <dgm:cxn modelId="{78A99C56-1FB5-41F7-B746-7CEE5A77714C}" srcId="{529181D9-13C8-4679-BAB8-374F18522257}" destId="{77DECBE8-897E-4C60-9B5D-7F92B7FC0DDF}" srcOrd="2" destOrd="0" parTransId="{039576CE-3554-4D97-958A-CCC0E5142B18}" sibTransId="{397D2DFD-11BE-4766-8846-C25AB941CD80}"/>
    <dgm:cxn modelId="{0D8ACF5A-4C48-4D47-B4C4-6A9DBB6A6706}" type="presOf" srcId="{EA90579D-C1A6-4B16-BFCF-7744B5081F74}" destId="{2E4498AF-1F23-4FD8-8A7E-AB7ABA30CB79}" srcOrd="0" destOrd="0" presId="urn:microsoft.com/office/officeart/2005/8/layout/process5"/>
    <dgm:cxn modelId="{1C22677D-688B-41E4-8AE1-7395CE28C594}" srcId="{529181D9-13C8-4679-BAB8-374F18522257}" destId="{71B3D32F-DCD5-4732-8C90-AD609885E2E5}" srcOrd="6" destOrd="0" parTransId="{12485E8B-66B0-4A1E-97AF-21EF7C6F2F8A}" sibTransId="{776DDB44-E4E4-4809-9BFA-07A167F97DDC}"/>
    <dgm:cxn modelId="{EDA6A481-0D90-4D02-819E-31950440E231}" type="presOf" srcId="{C48C05BF-8D1B-437A-9B74-4B57DD71786B}" destId="{EB6D939C-FD90-4BA9-9EB9-30D663CE4B1A}" srcOrd="0" destOrd="0" presId="urn:microsoft.com/office/officeart/2005/8/layout/process5"/>
    <dgm:cxn modelId="{CEE1D381-A1E4-49DC-AFC4-151FF0DF8F32}" type="presOf" srcId="{397D2DFD-11BE-4766-8846-C25AB941CD80}" destId="{9AC0E479-DA49-429C-8D1C-ED395267D49F}" srcOrd="0" destOrd="0" presId="urn:microsoft.com/office/officeart/2005/8/layout/process5"/>
    <dgm:cxn modelId="{498DD889-9AAE-4D06-B7FC-5936A8E986CC}" type="presOf" srcId="{776DDB44-E4E4-4809-9BFA-07A167F97DDC}" destId="{B4D36C8D-1EF3-4187-87C0-20967C82BF8F}" srcOrd="1" destOrd="0" presId="urn:microsoft.com/office/officeart/2005/8/layout/process5"/>
    <dgm:cxn modelId="{9341FD91-CBD1-4B51-8EC1-E7C0E6685B53}" type="presOf" srcId="{29E4E0EF-1576-405E-B029-BB89785181A6}" destId="{EB61A4AD-C823-4013-B49A-56E8EC3B10CA}" srcOrd="1" destOrd="0" presId="urn:microsoft.com/office/officeart/2005/8/layout/process5"/>
    <dgm:cxn modelId="{E90C2493-3B2B-41DC-890C-25F036BFA808}" type="presOf" srcId="{C48C05BF-8D1B-437A-9B74-4B57DD71786B}" destId="{916910BB-C832-4C94-86CA-90A899451E39}" srcOrd="1" destOrd="0" presId="urn:microsoft.com/office/officeart/2005/8/layout/process5"/>
    <dgm:cxn modelId="{45C438A0-1CAC-4ECA-AAC0-5EA4D31D1D80}" srcId="{529181D9-13C8-4679-BAB8-374F18522257}" destId="{D567B4CC-EC3B-443B-B056-BF7FB0F724CC}" srcOrd="4" destOrd="0" parTransId="{DC03D7BD-183E-4B4E-A043-F3B220D495AC}" sibTransId="{C48C05BF-8D1B-437A-9B74-4B57DD71786B}"/>
    <dgm:cxn modelId="{BF83DEA0-7833-4E57-96B6-72434762FEC8}" srcId="{529181D9-13C8-4679-BAB8-374F18522257}" destId="{631F848E-5F7E-4E17-8F86-147EC1EDAAD9}" srcOrd="7" destOrd="0" parTransId="{8F92093A-30F6-4044-A125-E8AC21616288}" sibTransId="{5994EEAA-F096-4B4B-99F5-BD0B2E26FA98}"/>
    <dgm:cxn modelId="{118A4AA4-6B6C-4950-BE63-6206FEB4D2BC}" type="presOf" srcId="{529181D9-13C8-4679-BAB8-374F18522257}" destId="{BC88CC52-646D-4A03-A353-4D1A400991E9}" srcOrd="0" destOrd="0" presId="urn:microsoft.com/office/officeart/2005/8/layout/process5"/>
    <dgm:cxn modelId="{E7BEB5AE-174C-4A4F-A40A-91C27AEFE77C}" srcId="{529181D9-13C8-4679-BAB8-374F18522257}" destId="{3C83D9B9-F52F-4532-91AC-D71884EC2A67}" srcOrd="1" destOrd="0" parTransId="{BAAB0223-1226-4E41-ADAE-5AE54DE4EED4}" sibTransId="{DBC34AB6-7A55-4D16-9569-CA5E432188B8}"/>
    <dgm:cxn modelId="{0707C0AE-3D58-4279-8174-961FBFF6C63E}" type="presOf" srcId="{7B75EC94-19F5-416C-BA3C-F7B57B09C073}" destId="{40393F1E-4BB7-4F92-9C77-CC1A7F1364B2}" srcOrd="0" destOrd="0" presId="urn:microsoft.com/office/officeart/2005/8/layout/process5"/>
    <dgm:cxn modelId="{5D1B7CAF-D11B-4905-B779-D8C14AD65AD8}" type="presOf" srcId="{5994EEAA-F096-4B4B-99F5-BD0B2E26FA98}" destId="{8526A3AA-D29B-4577-8A4B-3F99D8ED0479}" srcOrd="0" destOrd="0" presId="urn:microsoft.com/office/officeart/2005/8/layout/process5"/>
    <dgm:cxn modelId="{8EA6B2AF-8728-4EAF-9DA5-30053775E5DA}" type="presOf" srcId="{2737011A-B6AC-483B-98B7-01A5C5055440}" destId="{A54EDCBA-5583-4C14-BBA9-4535F9878B31}" srcOrd="0" destOrd="0" presId="urn:microsoft.com/office/officeart/2005/8/layout/process5"/>
    <dgm:cxn modelId="{A8B38DC6-E691-4112-ABB2-717C5AB31E1B}" srcId="{529181D9-13C8-4679-BAB8-374F18522257}" destId="{7B75EC94-19F5-416C-BA3C-F7B57B09C073}" srcOrd="8" destOrd="0" parTransId="{BFA536DB-89B7-4F47-A62D-7FF0814833EA}" sibTransId="{D81B38F4-0D57-4455-936B-D91FF71E2FDD}"/>
    <dgm:cxn modelId="{1C723BD6-25E1-44A1-8A96-502524151D62}" type="presOf" srcId="{631F848E-5F7E-4E17-8F86-147EC1EDAAD9}" destId="{A9BF2C0F-936F-4CF2-A3FA-46A76DCB8949}" srcOrd="0" destOrd="0" presId="urn:microsoft.com/office/officeart/2005/8/layout/process5"/>
    <dgm:cxn modelId="{3693F6DF-13AA-4A33-9852-46F8D343B963}" type="presOf" srcId="{07511DEA-B9EA-4547-8635-8D4888DE45B7}" destId="{4EAF465F-590F-4FD3-9405-1746D9F0050B}" srcOrd="0" destOrd="0" presId="urn:microsoft.com/office/officeart/2005/8/layout/process5"/>
    <dgm:cxn modelId="{0E74D2E1-B648-4AC0-9498-1423E4C79252}" type="presOf" srcId="{D567B4CC-EC3B-443B-B056-BF7FB0F724CC}" destId="{BFBAD7C2-39FF-4CB4-960E-F6C9B88ADBAC}" srcOrd="0" destOrd="0" presId="urn:microsoft.com/office/officeart/2005/8/layout/process5"/>
    <dgm:cxn modelId="{A6ED8FEC-22D6-4DC9-AA7F-87928F3B35BF}" type="presOf" srcId="{DBC34AB6-7A55-4D16-9569-CA5E432188B8}" destId="{80E63BAF-0E14-4E4A-8892-9AB3891B1080}" srcOrd="0" destOrd="0" presId="urn:microsoft.com/office/officeart/2005/8/layout/process5"/>
    <dgm:cxn modelId="{04FEA2EC-AF95-46C3-864B-E481557DED75}" srcId="{529181D9-13C8-4679-BAB8-374F18522257}" destId="{2737011A-B6AC-483B-98B7-01A5C5055440}" srcOrd="3" destOrd="0" parTransId="{2F2D4F89-7EDB-4D93-B2C6-FB8A879B700E}" sibTransId="{07511DEA-B9EA-4547-8635-8D4888DE45B7}"/>
    <dgm:cxn modelId="{1D4707F3-BE84-486C-8414-F0220BF22221}" type="presOf" srcId="{77DECBE8-897E-4C60-9B5D-7F92B7FC0DDF}" destId="{DF84CB37-29CB-4857-923A-0A283D1C6EE9}" srcOrd="0" destOrd="0" presId="urn:microsoft.com/office/officeart/2005/8/layout/process5"/>
    <dgm:cxn modelId="{A07EBEFB-0902-423D-8538-CE26CF908E8F}" type="presOf" srcId="{29E4E0EF-1576-405E-B029-BB89785181A6}" destId="{42F87A7B-1E45-4E7D-ADFD-AE82A12CF163}" srcOrd="0" destOrd="0" presId="urn:microsoft.com/office/officeart/2005/8/layout/process5"/>
    <dgm:cxn modelId="{BECEA4E2-134B-418E-9EA2-55D6F29860FA}" type="presParOf" srcId="{BC88CC52-646D-4A03-A353-4D1A400991E9}" destId="{D66E1B04-BFED-4E10-91C2-1A07EBF7F539}" srcOrd="0" destOrd="0" presId="urn:microsoft.com/office/officeart/2005/8/layout/process5"/>
    <dgm:cxn modelId="{6F2F26C7-A8C7-4958-AB5D-A4CB7AB7EC47}" type="presParOf" srcId="{BC88CC52-646D-4A03-A353-4D1A400991E9}" destId="{42F87A7B-1E45-4E7D-ADFD-AE82A12CF163}" srcOrd="1" destOrd="0" presId="urn:microsoft.com/office/officeart/2005/8/layout/process5"/>
    <dgm:cxn modelId="{EFE66FEC-068C-4C43-8017-7463373395BE}" type="presParOf" srcId="{42F87A7B-1E45-4E7D-ADFD-AE82A12CF163}" destId="{EB61A4AD-C823-4013-B49A-56E8EC3B10CA}" srcOrd="0" destOrd="0" presId="urn:microsoft.com/office/officeart/2005/8/layout/process5"/>
    <dgm:cxn modelId="{00B9E386-1792-4208-8DAE-99E71CC6B7B0}" type="presParOf" srcId="{BC88CC52-646D-4A03-A353-4D1A400991E9}" destId="{A7585560-4A81-4F78-A21A-C6FF554F4C24}" srcOrd="2" destOrd="0" presId="urn:microsoft.com/office/officeart/2005/8/layout/process5"/>
    <dgm:cxn modelId="{BC563F63-CFA8-41F8-AC3D-6C3BD877BBCE}" type="presParOf" srcId="{BC88CC52-646D-4A03-A353-4D1A400991E9}" destId="{80E63BAF-0E14-4E4A-8892-9AB3891B1080}" srcOrd="3" destOrd="0" presId="urn:microsoft.com/office/officeart/2005/8/layout/process5"/>
    <dgm:cxn modelId="{1A830933-12B7-458B-83C4-AF976CBEE80B}" type="presParOf" srcId="{80E63BAF-0E14-4E4A-8892-9AB3891B1080}" destId="{672B905E-0E3C-4FC9-992D-05E2AD2818D4}" srcOrd="0" destOrd="0" presId="urn:microsoft.com/office/officeart/2005/8/layout/process5"/>
    <dgm:cxn modelId="{C9C9A302-407D-4674-90B8-06A1FB967199}" type="presParOf" srcId="{BC88CC52-646D-4A03-A353-4D1A400991E9}" destId="{DF84CB37-29CB-4857-923A-0A283D1C6EE9}" srcOrd="4" destOrd="0" presId="urn:microsoft.com/office/officeart/2005/8/layout/process5"/>
    <dgm:cxn modelId="{7344C700-CF0D-4D8B-9E98-48A9C64B1C17}" type="presParOf" srcId="{BC88CC52-646D-4A03-A353-4D1A400991E9}" destId="{9AC0E479-DA49-429C-8D1C-ED395267D49F}" srcOrd="5" destOrd="0" presId="urn:microsoft.com/office/officeart/2005/8/layout/process5"/>
    <dgm:cxn modelId="{D1F31D3D-A6DD-45CD-A896-E37AD6A9CF8B}" type="presParOf" srcId="{9AC0E479-DA49-429C-8D1C-ED395267D49F}" destId="{2F666C25-6E6D-4F82-81AE-252B7FA89578}" srcOrd="0" destOrd="0" presId="urn:microsoft.com/office/officeart/2005/8/layout/process5"/>
    <dgm:cxn modelId="{9A924F0C-1E9A-4652-8C44-54DA9F3D52A3}" type="presParOf" srcId="{BC88CC52-646D-4A03-A353-4D1A400991E9}" destId="{A54EDCBA-5583-4C14-BBA9-4535F9878B31}" srcOrd="6" destOrd="0" presId="urn:microsoft.com/office/officeart/2005/8/layout/process5"/>
    <dgm:cxn modelId="{EDF05863-B6F8-4A76-9760-4BEFFC42E9FB}" type="presParOf" srcId="{BC88CC52-646D-4A03-A353-4D1A400991E9}" destId="{4EAF465F-590F-4FD3-9405-1746D9F0050B}" srcOrd="7" destOrd="0" presId="urn:microsoft.com/office/officeart/2005/8/layout/process5"/>
    <dgm:cxn modelId="{F610C07C-0328-46B7-9CAF-8A51326DD289}" type="presParOf" srcId="{4EAF465F-590F-4FD3-9405-1746D9F0050B}" destId="{2FEB0DAB-951D-4646-BA92-0A3AEF88CCD0}" srcOrd="0" destOrd="0" presId="urn:microsoft.com/office/officeart/2005/8/layout/process5"/>
    <dgm:cxn modelId="{49E41D79-9A30-4010-B1F4-5F6B7B975336}" type="presParOf" srcId="{BC88CC52-646D-4A03-A353-4D1A400991E9}" destId="{BFBAD7C2-39FF-4CB4-960E-F6C9B88ADBAC}" srcOrd="8" destOrd="0" presId="urn:microsoft.com/office/officeart/2005/8/layout/process5"/>
    <dgm:cxn modelId="{F2D9EBE5-1C1D-45DB-8151-CE371878D68A}" type="presParOf" srcId="{BC88CC52-646D-4A03-A353-4D1A400991E9}" destId="{EB6D939C-FD90-4BA9-9EB9-30D663CE4B1A}" srcOrd="9" destOrd="0" presId="urn:microsoft.com/office/officeart/2005/8/layout/process5"/>
    <dgm:cxn modelId="{B0B50023-7AAD-4240-B8DD-499D019854F6}" type="presParOf" srcId="{EB6D939C-FD90-4BA9-9EB9-30D663CE4B1A}" destId="{916910BB-C832-4C94-86CA-90A899451E39}" srcOrd="0" destOrd="0" presId="urn:microsoft.com/office/officeart/2005/8/layout/process5"/>
    <dgm:cxn modelId="{3215EEFB-3C2D-4B0C-B581-B3323ECC1E36}" type="presParOf" srcId="{BC88CC52-646D-4A03-A353-4D1A400991E9}" destId="{14C8143A-4000-44A1-8943-1E3DA332D3FA}" srcOrd="10" destOrd="0" presId="urn:microsoft.com/office/officeart/2005/8/layout/process5"/>
    <dgm:cxn modelId="{E2CF1F06-EB9B-409E-B722-31B53086D6E8}" type="presParOf" srcId="{BC88CC52-646D-4A03-A353-4D1A400991E9}" destId="{2E4498AF-1F23-4FD8-8A7E-AB7ABA30CB79}" srcOrd="11" destOrd="0" presId="urn:microsoft.com/office/officeart/2005/8/layout/process5"/>
    <dgm:cxn modelId="{90DBAF3F-CEFF-4F92-BBC0-0B725EB7C273}" type="presParOf" srcId="{2E4498AF-1F23-4FD8-8A7E-AB7ABA30CB79}" destId="{FAB0DB98-582F-41EC-92A8-C1A34ED82F82}" srcOrd="0" destOrd="0" presId="urn:microsoft.com/office/officeart/2005/8/layout/process5"/>
    <dgm:cxn modelId="{0CBBA98D-7112-4FF7-9C16-FDC9E5CDB33C}" type="presParOf" srcId="{BC88CC52-646D-4A03-A353-4D1A400991E9}" destId="{C18FB6FE-9404-4771-AB16-CB9073E3EF6A}" srcOrd="12" destOrd="0" presId="urn:microsoft.com/office/officeart/2005/8/layout/process5"/>
    <dgm:cxn modelId="{071CE364-F90E-4DC4-8502-2F4E0E9E8F7C}" type="presParOf" srcId="{BC88CC52-646D-4A03-A353-4D1A400991E9}" destId="{38C0F4FF-1ADC-453D-A6C5-DD4B9E4D45D1}" srcOrd="13" destOrd="0" presId="urn:microsoft.com/office/officeart/2005/8/layout/process5"/>
    <dgm:cxn modelId="{7619FF45-DCEC-4334-A501-9BABFC59A087}" type="presParOf" srcId="{38C0F4FF-1ADC-453D-A6C5-DD4B9E4D45D1}" destId="{B4D36C8D-1EF3-4187-87C0-20967C82BF8F}" srcOrd="0" destOrd="0" presId="urn:microsoft.com/office/officeart/2005/8/layout/process5"/>
    <dgm:cxn modelId="{BCD6C002-9BA1-4078-A1B8-A6304EE8C258}" type="presParOf" srcId="{BC88CC52-646D-4A03-A353-4D1A400991E9}" destId="{A9BF2C0F-936F-4CF2-A3FA-46A76DCB8949}" srcOrd="14" destOrd="0" presId="urn:microsoft.com/office/officeart/2005/8/layout/process5"/>
    <dgm:cxn modelId="{7F8859CC-DDC4-4CC4-8FD9-5E8ACA8C9629}" type="presParOf" srcId="{BC88CC52-646D-4A03-A353-4D1A400991E9}" destId="{8526A3AA-D29B-4577-8A4B-3F99D8ED0479}" srcOrd="15" destOrd="0" presId="urn:microsoft.com/office/officeart/2005/8/layout/process5"/>
    <dgm:cxn modelId="{87D3D38F-1150-4D0D-ADE3-B2ED44C2CA82}" type="presParOf" srcId="{8526A3AA-D29B-4577-8A4B-3F99D8ED0479}" destId="{C79B9AE8-42CA-4CD5-A6C8-056F5D2B48B1}" srcOrd="0" destOrd="0" presId="urn:microsoft.com/office/officeart/2005/8/layout/process5"/>
    <dgm:cxn modelId="{42A7E0CB-D88B-4803-B19A-FEB1F37DC439}" type="presParOf" srcId="{BC88CC52-646D-4A03-A353-4D1A400991E9}" destId="{40393F1E-4BB7-4F92-9C77-CC1A7F1364B2}" srcOrd="16" destOrd="0" presId="urn:microsoft.com/office/officeart/2005/8/layout/process5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Esteril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9403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6083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6170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6923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3603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3690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4443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801124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11211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21963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8644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8731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9484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6163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39627" y="1446250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7004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3684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3771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4524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71204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81291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92043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8724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8811"/>
        <a:ext cx="1793386" cy="186466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153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4869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42509" y="61659"/>
        <a:ext cx="1787622" cy="239742"/>
      </dsp:txXfrm>
    </dsp:sp>
    <dsp:sp modelId="{A40598DF-84B6-4286-8EBA-75D7D7978E99}">
      <dsp:nvSpPr>
        <dsp:cNvPr id="0" name=""/>
        <dsp:cNvSpPr/>
      </dsp:nvSpPr>
      <dsp:spPr>
        <a:xfrm>
          <a:off x="0" y="58977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5693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42509" y="469899"/>
        <a:ext cx="1787622" cy="239742"/>
      </dsp:txXfrm>
    </dsp:sp>
    <dsp:sp modelId="{0F807AFA-D8C9-4CA3-B02D-DE28ED884917}">
      <dsp:nvSpPr>
        <dsp:cNvPr id="0" name=""/>
        <dsp:cNvSpPr/>
      </dsp:nvSpPr>
      <dsp:spPr>
        <a:xfrm>
          <a:off x="0" y="99801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86517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42509" y="878139"/>
        <a:ext cx="1787622" cy="239742"/>
      </dsp:txXfrm>
    </dsp:sp>
    <dsp:sp modelId="{E1AB90C8-14BC-46CF-82D5-90448B7E531B}">
      <dsp:nvSpPr>
        <dsp:cNvPr id="0" name=""/>
        <dsp:cNvSpPr/>
      </dsp:nvSpPr>
      <dsp:spPr>
        <a:xfrm>
          <a:off x="0" y="140625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27341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42509" y="1286379"/>
        <a:ext cx="1787622" cy="239742"/>
      </dsp:txXfrm>
    </dsp:sp>
    <dsp:sp modelId="{95467F79-3CAB-41B2-919D-A1E949CBC7D1}">
      <dsp:nvSpPr>
        <dsp:cNvPr id="0" name=""/>
        <dsp:cNvSpPr/>
      </dsp:nvSpPr>
      <dsp:spPr>
        <a:xfrm>
          <a:off x="0" y="181449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68165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42509" y="1694619"/>
        <a:ext cx="1787622" cy="239742"/>
      </dsp:txXfrm>
    </dsp:sp>
    <dsp:sp modelId="{B024893A-AA0C-4230-A639-56345D1CA966}">
      <dsp:nvSpPr>
        <dsp:cNvPr id="0" name=""/>
        <dsp:cNvSpPr/>
      </dsp:nvSpPr>
      <dsp:spPr>
        <a:xfrm>
          <a:off x="0" y="222273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208989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42509" y="2102859"/>
        <a:ext cx="1787622" cy="239742"/>
      </dsp:txXfrm>
    </dsp:sp>
    <dsp:sp modelId="{E5712E6A-DF0E-499A-A767-AEE6C60F44F6}">
      <dsp:nvSpPr>
        <dsp:cNvPr id="0" name=""/>
        <dsp:cNvSpPr/>
      </dsp:nvSpPr>
      <dsp:spPr>
        <a:xfrm>
          <a:off x="0" y="263097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498130"/>
          <a:ext cx="1813560" cy="26568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42509" y="2511099"/>
        <a:ext cx="1787622" cy="239742"/>
      </dsp:txXfrm>
    </dsp:sp>
    <dsp:sp modelId="{DA41A60C-3F80-4785-A8F4-032045DB5790}">
      <dsp:nvSpPr>
        <dsp:cNvPr id="0" name=""/>
        <dsp:cNvSpPr/>
      </dsp:nvSpPr>
      <dsp:spPr>
        <a:xfrm>
          <a:off x="0" y="3039210"/>
          <a:ext cx="2590801" cy="2268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906370"/>
          <a:ext cx="1813560" cy="26568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42509" y="2919339"/>
        <a:ext cx="1787622" cy="239742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66E1B04-BFED-4E10-91C2-1A07EBF7F539}">
      <dsp:nvSpPr>
        <dsp:cNvPr id="0" name=""/>
        <dsp:cNvSpPr/>
      </dsp:nvSpPr>
      <dsp:spPr>
        <a:xfrm>
          <a:off x="281843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300380" y="18871"/>
        <a:ext cx="1017745" cy="595817"/>
      </dsp:txXfrm>
    </dsp:sp>
    <dsp:sp modelId="{42F87A7B-1E45-4E7D-ADFD-AE82A12CF163}">
      <dsp:nvSpPr>
        <dsp:cNvPr id="0" name=""/>
        <dsp:cNvSpPr/>
      </dsp:nvSpPr>
      <dsp:spPr>
        <a:xfrm>
          <a:off x="1429486" y="1859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1429486" y="238302"/>
        <a:ext cx="156535" cy="156957"/>
      </dsp:txXfrm>
    </dsp:sp>
    <dsp:sp modelId="{A7585560-4A81-4F78-A21A-C6FF554F4C24}">
      <dsp:nvSpPr>
        <dsp:cNvPr id="0" name=""/>
        <dsp:cNvSpPr/>
      </dsp:nvSpPr>
      <dsp:spPr>
        <a:xfrm>
          <a:off x="1758590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777127" y="18871"/>
        <a:ext cx="1017745" cy="595817"/>
      </dsp:txXfrm>
    </dsp:sp>
    <dsp:sp modelId="{80E63BAF-0E14-4E4A-8892-9AB3891B1080}">
      <dsp:nvSpPr>
        <dsp:cNvPr id="0" name=""/>
        <dsp:cNvSpPr/>
      </dsp:nvSpPr>
      <dsp:spPr>
        <a:xfrm>
          <a:off x="2906233" y="1859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2906233" y="238302"/>
        <a:ext cx="156535" cy="156957"/>
      </dsp:txXfrm>
    </dsp:sp>
    <dsp:sp modelId="{DF84CB37-29CB-4857-923A-0A283D1C6EE9}">
      <dsp:nvSpPr>
        <dsp:cNvPr id="0" name=""/>
        <dsp:cNvSpPr/>
      </dsp:nvSpPr>
      <dsp:spPr>
        <a:xfrm>
          <a:off x="3235337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3253874" y="18871"/>
        <a:ext cx="1017745" cy="595817"/>
      </dsp:txXfrm>
    </dsp:sp>
    <dsp:sp modelId="{9AC0E479-DA49-429C-8D1C-ED395267D49F}">
      <dsp:nvSpPr>
        <dsp:cNvPr id="0" name=""/>
        <dsp:cNvSpPr/>
      </dsp:nvSpPr>
      <dsp:spPr>
        <a:xfrm rot="5400000">
          <a:off x="3650936" y="70706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-5400000">
        <a:off x="3684268" y="726050"/>
        <a:ext cx="156957" cy="156535"/>
      </dsp:txXfrm>
    </dsp:sp>
    <dsp:sp modelId="{A54EDCBA-5583-4C14-BBA9-4535F9878B31}">
      <dsp:nvSpPr>
        <dsp:cNvPr id="0" name=""/>
        <dsp:cNvSpPr/>
      </dsp:nvSpPr>
      <dsp:spPr>
        <a:xfrm>
          <a:off x="3235337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3253874" y="1073691"/>
        <a:ext cx="1017745" cy="595817"/>
      </dsp:txXfrm>
    </dsp:sp>
    <dsp:sp modelId="{4EAF465F-590F-4FD3-9405-1746D9F0050B}">
      <dsp:nvSpPr>
        <dsp:cNvPr id="0" name=""/>
        <dsp:cNvSpPr/>
      </dsp:nvSpPr>
      <dsp:spPr>
        <a:xfrm rot="10800000">
          <a:off x="2918891" y="1240802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10800000">
        <a:off x="2985977" y="1293121"/>
        <a:ext cx="156535" cy="156957"/>
      </dsp:txXfrm>
    </dsp:sp>
    <dsp:sp modelId="{BFBAD7C2-39FF-4CB4-960E-F6C9B88ADBAC}">
      <dsp:nvSpPr>
        <dsp:cNvPr id="0" name=""/>
        <dsp:cNvSpPr/>
      </dsp:nvSpPr>
      <dsp:spPr>
        <a:xfrm>
          <a:off x="1758590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777127" y="1073691"/>
        <a:ext cx="1017745" cy="595817"/>
      </dsp:txXfrm>
    </dsp:sp>
    <dsp:sp modelId="{EB6D939C-FD90-4BA9-9EB9-30D663CE4B1A}">
      <dsp:nvSpPr>
        <dsp:cNvPr id="0" name=""/>
        <dsp:cNvSpPr/>
      </dsp:nvSpPr>
      <dsp:spPr>
        <a:xfrm rot="10800000">
          <a:off x="1442144" y="1240802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10800000">
        <a:off x="1509230" y="1293121"/>
        <a:ext cx="156535" cy="156957"/>
      </dsp:txXfrm>
    </dsp:sp>
    <dsp:sp modelId="{14C8143A-4000-44A1-8943-1E3DA332D3FA}">
      <dsp:nvSpPr>
        <dsp:cNvPr id="0" name=""/>
        <dsp:cNvSpPr/>
      </dsp:nvSpPr>
      <dsp:spPr>
        <a:xfrm>
          <a:off x="281843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300380" y="1073691"/>
        <a:ext cx="1017745" cy="595817"/>
      </dsp:txXfrm>
    </dsp:sp>
    <dsp:sp modelId="{2E4498AF-1F23-4FD8-8A7E-AB7ABA30CB79}">
      <dsp:nvSpPr>
        <dsp:cNvPr id="0" name=""/>
        <dsp:cNvSpPr/>
      </dsp:nvSpPr>
      <dsp:spPr>
        <a:xfrm rot="5400000">
          <a:off x="697442" y="17618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-5400000">
        <a:off x="730774" y="1780870"/>
        <a:ext cx="156957" cy="156535"/>
      </dsp:txXfrm>
    </dsp:sp>
    <dsp:sp modelId="{C18FB6FE-9404-4771-AB16-CB9073E3EF6A}">
      <dsp:nvSpPr>
        <dsp:cNvPr id="0" name=""/>
        <dsp:cNvSpPr/>
      </dsp:nvSpPr>
      <dsp:spPr>
        <a:xfrm>
          <a:off x="281843" y="2109973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de Normativa</a:t>
          </a:r>
        </a:p>
      </dsp:txBody>
      <dsp:txXfrm>
        <a:off x="300380" y="2128510"/>
        <a:ext cx="1017745" cy="595817"/>
      </dsp:txXfrm>
    </dsp:sp>
    <dsp:sp modelId="{38C0F4FF-1ADC-453D-A6C5-DD4B9E4D45D1}">
      <dsp:nvSpPr>
        <dsp:cNvPr id="0" name=""/>
        <dsp:cNvSpPr/>
      </dsp:nvSpPr>
      <dsp:spPr>
        <a:xfrm>
          <a:off x="1429486" y="2295621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1429486" y="2347940"/>
        <a:ext cx="156535" cy="156957"/>
      </dsp:txXfrm>
    </dsp:sp>
    <dsp:sp modelId="{A9BF2C0F-936F-4CF2-A3FA-46A76DCB8949}">
      <dsp:nvSpPr>
        <dsp:cNvPr id="0" name=""/>
        <dsp:cNvSpPr/>
      </dsp:nvSpPr>
      <dsp:spPr>
        <a:xfrm>
          <a:off x="1758590" y="2109973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Resumen</a:t>
          </a:r>
        </a:p>
      </dsp:txBody>
      <dsp:txXfrm>
        <a:off x="1777127" y="2128510"/>
        <a:ext cx="1017745" cy="595817"/>
      </dsp:txXfrm>
    </dsp:sp>
    <dsp:sp modelId="{8526A3AA-D29B-4577-8A4B-3F99D8ED0479}">
      <dsp:nvSpPr>
        <dsp:cNvPr id="0" name=""/>
        <dsp:cNvSpPr/>
      </dsp:nvSpPr>
      <dsp:spPr>
        <a:xfrm>
          <a:off x="2906233" y="2295621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2906233" y="2347940"/>
        <a:ext cx="156535" cy="156957"/>
      </dsp:txXfrm>
    </dsp:sp>
    <dsp:sp modelId="{40393F1E-4BB7-4F92-9C77-CC1A7F1364B2}">
      <dsp:nvSpPr>
        <dsp:cNvPr id="0" name=""/>
        <dsp:cNvSpPr/>
      </dsp:nvSpPr>
      <dsp:spPr>
        <a:xfrm>
          <a:off x="3235337" y="2109973"/>
          <a:ext cx="1054819" cy="632891"/>
        </a:xfrm>
        <a:prstGeom prst="roundRect">
          <a:avLst>
            <a:gd name="adj" fmla="val 10000"/>
          </a:avLst>
        </a:prstGeom>
        <a:solidFill>
          <a:srgbClr val="00B050"/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3253874" y="2128510"/>
        <a:ext cx="1017745" cy="595817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Esteril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process5">
  <dgm:title val=""/>
  <dgm:desc val=""/>
  <dgm:catLst>
    <dgm:cat type="process" pri="17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axis="self" func="var" arg="dir" op="equ" val="norm">
        <dgm:alg type="snake">
          <dgm:param type="grDir" val="tL"/>
          <dgm:param type="flowDir" val="row"/>
          <dgm:param type="contDir" val="revDir"/>
          <dgm:param type="bkpt" val="endCnv"/>
        </dgm:alg>
      </dgm:if>
      <dgm:else name="Name2">
        <dgm:alg type="snake">
          <dgm:param type="grDir" val="tR"/>
          <dgm:param type="flowDir" val="row"/>
          <dgm:param type="contDir" val="revDir"/>
          <dgm:param type="bkpt" val="endCnv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w" for="ch" forName="sibTrans" refType="w" refFor="ch" refPtType="node" op="equ" fact="0.4"/>
      <dgm:constr type="sp" refType="w" refFor="ch" refForName="sibTrans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9.xml"/><Relationship Id="rId7" Type="http://schemas.microsoft.com/office/2007/relationships/diagramDrawing" Target="../diagrams/drawing9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9.xml"/><Relationship Id="rId5" Type="http://schemas.openxmlformats.org/officeDocument/2006/relationships/diagramQuickStyle" Target="../diagrams/quickStyle9.xml"/><Relationship Id="rId4" Type="http://schemas.openxmlformats.org/officeDocument/2006/relationships/diagramLayout" Target="../diagrams/layou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2.xml"/><Relationship Id="rId7" Type="http://schemas.microsoft.com/office/2007/relationships/diagramDrawing" Target="../diagrams/drawing2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2.xml"/><Relationship Id="rId5" Type="http://schemas.openxmlformats.org/officeDocument/2006/relationships/diagramQuickStyle" Target="../diagrams/quickStyle2.xml"/><Relationship Id="rId4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3.xml"/><Relationship Id="rId7" Type="http://schemas.microsoft.com/office/2007/relationships/diagramDrawing" Target="../diagrams/drawing3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3.xml"/><Relationship Id="rId5" Type="http://schemas.openxmlformats.org/officeDocument/2006/relationships/diagramQuickStyle" Target="../diagrams/quickStyle3.xml"/><Relationship Id="rId4" Type="http://schemas.openxmlformats.org/officeDocument/2006/relationships/diagramLayout" Target="../diagrams/layou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4.xml"/><Relationship Id="rId7" Type="http://schemas.microsoft.com/office/2007/relationships/diagramDrawing" Target="../diagrams/drawing4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4.xml"/><Relationship Id="rId5" Type="http://schemas.openxmlformats.org/officeDocument/2006/relationships/diagramQuickStyle" Target="../diagrams/quickStyle4.xml"/><Relationship Id="rId4" Type="http://schemas.openxmlformats.org/officeDocument/2006/relationships/diagramLayout" Target="../diagrams/layou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5.xml"/><Relationship Id="rId7" Type="http://schemas.microsoft.com/office/2007/relationships/diagramDrawing" Target="../diagrams/drawing5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5.xml"/><Relationship Id="rId5" Type="http://schemas.openxmlformats.org/officeDocument/2006/relationships/diagramQuickStyle" Target="../diagrams/quickStyle5.xml"/><Relationship Id="rId4" Type="http://schemas.openxmlformats.org/officeDocument/2006/relationships/diagramLayout" Target="../diagrams/layou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6.xml"/><Relationship Id="rId7" Type="http://schemas.microsoft.com/office/2007/relationships/diagramDrawing" Target="../diagrams/drawing6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6.xml"/><Relationship Id="rId5" Type="http://schemas.openxmlformats.org/officeDocument/2006/relationships/diagramQuickStyle" Target="../diagrams/quickStyle6.xml"/><Relationship Id="rId4" Type="http://schemas.openxmlformats.org/officeDocument/2006/relationships/diagramLayout" Target="../diagrams/layou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7.xml"/><Relationship Id="rId7" Type="http://schemas.microsoft.com/office/2007/relationships/diagramDrawing" Target="../diagrams/drawing7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7.xml"/><Relationship Id="rId5" Type="http://schemas.openxmlformats.org/officeDocument/2006/relationships/diagramQuickStyle" Target="../diagrams/quickStyle7.xml"/><Relationship Id="rId4" Type="http://schemas.openxmlformats.org/officeDocument/2006/relationships/diagramLayout" Target="../diagrams/layou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INICIO!A1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diagramLayout" Target="../diagrams/layout8.xml"/><Relationship Id="rId7" Type="http://schemas.openxmlformats.org/officeDocument/2006/relationships/image" Target="../media/image3.jpeg"/><Relationship Id="rId2" Type="http://schemas.openxmlformats.org/officeDocument/2006/relationships/diagramData" Target="../diagrams/data8.xml"/><Relationship Id="rId1" Type="http://schemas.openxmlformats.org/officeDocument/2006/relationships/image" Target="../media/image2.png"/><Relationship Id="rId6" Type="http://schemas.microsoft.com/office/2007/relationships/diagramDrawing" Target="../diagrams/drawing8.xml"/><Relationship Id="rId5" Type="http://schemas.openxmlformats.org/officeDocument/2006/relationships/diagramColors" Target="../diagrams/colors8.xml"/><Relationship Id="rId4" Type="http://schemas.openxmlformats.org/officeDocument/2006/relationships/diagramQuickStyle" Target="../diagrams/quickStyle8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</xdr:row>
          <xdr:rowOff>923925</xdr:rowOff>
        </xdr:from>
        <xdr:to>
          <xdr:col>2</xdr:col>
          <xdr:colOff>295275</xdr:colOff>
          <xdr:row>2</xdr:row>
          <xdr:rowOff>161925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</xdr:row>
          <xdr:rowOff>923925</xdr:rowOff>
        </xdr:from>
        <xdr:to>
          <xdr:col>3</xdr:col>
          <xdr:colOff>342900</xdr:colOff>
          <xdr:row>2</xdr:row>
          <xdr:rowOff>161925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</xdr:row>
          <xdr:rowOff>933450</xdr:rowOff>
        </xdr:from>
        <xdr:to>
          <xdr:col>4</xdr:col>
          <xdr:colOff>247650</xdr:colOff>
          <xdr:row>3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3</xdr:row>
          <xdr:rowOff>914400</xdr:rowOff>
        </xdr:from>
        <xdr:to>
          <xdr:col>2</xdr:col>
          <xdr:colOff>276225</xdr:colOff>
          <xdr:row>5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914400</xdr:rowOff>
        </xdr:from>
        <xdr:to>
          <xdr:col>3</xdr:col>
          <xdr:colOff>333375</xdr:colOff>
          <xdr:row>5</xdr:row>
          <xdr:rowOff>38100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3</xdr:row>
          <xdr:rowOff>914400</xdr:rowOff>
        </xdr:from>
        <xdr:to>
          <xdr:col>4</xdr:col>
          <xdr:colOff>257175</xdr:colOff>
          <xdr:row>5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7</xdr:row>
          <xdr:rowOff>1876425</xdr:rowOff>
        </xdr:from>
        <xdr:to>
          <xdr:col>2</xdr:col>
          <xdr:colOff>285750</xdr:colOff>
          <xdr:row>9</xdr:row>
          <xdr:rowOff>28575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2581275</xdr:colOff>
          <xdr:row>7</xdr:row>
          <xdr:rowOff>1905000</xdr:rowOff>
        </xdr:from>
        <xdr:to>
          <xdr:col>4</xdr:col>
          <xdr:colOff>171450</xdr:colOff>
          <xdr:row>9</xdr:row>
          <xdr:rowOff>57150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1228725</xdr:rowOff>
        </xdr:from>
        <xdr:to>
          <xdr:col>2</xdr:col>
          <xdr:colOff>266700</xdr:colOff>
          <xdr:row>11</xdr:row>
          <xdr:rowOff>28575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9</xdr:row>
          <xdr:rowOff>1238250</xdr:rowOff>
        </xdr:from>
        <xdr:to>
          <xdr:col>3</xdr:col>
          <xdr:colOff>295275</xdr:colOff>
          <xdr:row>11</xdr:row>
          <xdr:rowOff>38100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9</xdr:row>
          <xdr:rowOff>1247775</xdr:rowOff>
        </xdr:from>
        <xdr:to>
          <xdr:col>4</xdr:col>
          <xdr:colOff>276225</xdr:colOff>
          <xdr:row>11</xdr:row>
          <xdr:rowOff>47625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904875</xdr:rowOff>
        </xdr:from>
        <xdr:to>
          <xdr:col>2</xdr:col>
          <xdr:colOff>304800</xdr:colOff>
          <xdr:row>13</xdr:row>
          <xdr:rowOff>28575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11</xdr:row>
          <xdr:rowOff>914400</xdr:rowOff>
        </xdr:from>
        <xdr:to>
          <xdr:col>3</xdr:col>
          <xdr:colOff>285750</xdr:colOff>
          <xdr:row>13</xdr:row>
          <xdr:rowOff>38100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11</xdr:row>
          <xdr:rowOff>904875</xdr:rowOff>
        </xdr:from>
        <xdr:to>
          <xdr:col>4</xdr:col>
          <xdr:colOff>238125</xdr:colOff>
          <xdr:row>13</xdr:row>
          <xdr:rowOff>28575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13</xdr:row>
          <xdr:rowOff>1238250</xdr:rowOff>
        </xdr:from>
        <xdr:to>
          <xdr:col>2</xdr:col>
          <xdr:colOff>295275</xdr:colOff>
          <xdr:row>15</xdr:row>
          <xdr:rowOff>38100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1228725</xdr:rowOff>
        </xdr:from>
        <xdr:to>
          <xdr:col>3</xdr:col>
          <xdr:colOff>314325</xdr:colOff>
          <xdr:row>15</xdr:row>
          <xdr:rowOff>28575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13</xdr:row>
          <xdr:rowOff>1238250</xdr:rowOff>
        </xdr:from>
        <xdr:to>
          <xdr:col>4</xdr:col>
          <xdr:colOff>285750</xdr:colOff>
          <xdr:row>15</xdr:row>
          <xdr:rowOff>38100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15</xdr:row>
          <xdr:rowOff>1066800</xdr:rowOff>
        </xdr:from>
        <xdr:to>
          <xdr:col>2</xdr:col>
          <xdr:colOff>285750</xdr:colOff>
          <xdr:row>17</xdr:row>
          <xdr:rowOff>28575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15</xdr:row>
          <xdr:rowOff>1066800</xdr:rowOff>
        </xdr:from>
        <xdr:to>
          <xdr:col>3</xdr:col>
          <xdr:colOff>285750</xdr:colOff>
          <xdr:row>17</xdr:row>
          <xdr:rowOff>28575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1085850</xdr:rowOff>
        </xdr:from>
        <xdr:to>
          <xdr:col>4</xdr:col>
          <xdr:colOff>314325</xdr:colOff>
          <xdr:row>17</xdr:row>
          <xdr:rowOff>47625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942975</xdr:rowOff>
        </xdr:from>
        <xdr:to>
          <xdr:col>2</xdr:col>
          <xdr:colOff>333375</xdr:colOff>
          <xdr:row>19</xdr:row>
          <xdr:rowOff>38100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17</xdr:row>
          <xdr:rowOff>942975</xdr:rowOff>
        </xdr:from>
        <xdr:to>
          <xdr:col>3</xdr:col>
          <xdr:colOff>285750</xdr:colOff>
          <xdr:row>19</xdr:row>
          <xdr:rowOff>38100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17</xdr:row>
          <xdr:rowOff>933450</xdr:rowOff>
        </xdr:from>
        <xdr:to>
          <xdr:col>4</xdr:col>
          <xdr:colOff>295275</xdr:colOff>
          <xdr:row>19</xdr:row>
          <xdr:rowOff>28575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3333750</xdr:colOff>
          <xdr:row>19</xdr:row>
          <xdr:rowOff>1438275</xdr:rowOff>
        </xdr:from>
        <xdr:to>
          <xdr:col>2</xdr:col>
          <xdr:colOff>257175</xdr:colOff>
          <xdr:row>21</xdr:row>
          <xdr:rowOff>19050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19</xdr:row>
          <xdr:rowOff>1438275</xdr:rowOff>
        </xdr:from>
        <xdr:to>
          <xdr:col>3</xdr:col>
          <xdr:colOff>285750</xdr:colOff>
          <xdr:row>21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19</xdr:row>
          <xdr:rowOff>1438275</xdr:rowOff>
        </xdr:from>
        <xdr:to>
          <xdr:col>4</xdr:col>
          <xdr:colOff>209550</xdr:colOff>
          <xdr:row>21</xdr:row>
          <xdr:rowOff>19050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66675</xdr:colOff>
      <xdr:row>0</xdr:row>
      <xdr:rowOff>9525</xdr:rowOff>
    </xdr:from>
    <xdr:to>
      <xdr:col>8</xdr:col>
      <xdr:colOff>278607</xdr:colOff>
      <xdr:row>1</xdr:row>
      <xdr:rowOff>180975</xdr:rowOff>
    </xdr:to>
    <xdr:pic>
      <xdr:nvPicPr>
        <xdr:cNvPr id="44" name="Imagen 43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5" y="952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1</xdr:row>
      <xdr:rowOff>209550</xdr:rowOff>
    </xdr:from>
    <xdr:to>
      <xdr:col>10</xdr:col>
      <xdr:colOff>57150</xdr:colOff>
      <xdr:row>5</xdr:row>
      <xdr:rowOff>571500</xdr:rowOff>
    </xdr:to>
    <xdr:graphicFrame macro="">
      <xdr:nvGraphicFramePr>
        <xdr:cNvPr id="41" name="Diagram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923925</xdr:rowOff>
        </xdr:from>
        <xdr:to>
          <xdr:col>5</xdr:col>
          <xdr:colOff>390525</xdr:colOff>
          <xdr:row>3</xdr:row>
          <xdr:rowOff>28575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</xdr:row>
          <xdr:rowOff>942975</xdr:rowOff>
        </xdr:from>
        <xdr:to>
          <xdr:col>5</xdr:col>
          <xdr:colOff>409575</xdr:colOff>
          <xdr:row>5</xdr:row>
          <xdr:rowOff>47625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2705100</xdr:colOff>
          <xdr:row>5</xdr:row>
          <xdr:rowOff>1409700</xdr:rowOff>
        </xdr:from>
        <xdr:to>
          <xdr:col>5</xdr:col>
          <xdr:colOff>381000</xdr:colOff>
          <xdr:row>7</xdr:row>
          <xdr:rowOff>28575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2657475</xdr:colOff>
          <xdr:row>7</xdr:row>
          <xdr:rowOff>1895475</xdr:rowOff>
        </xdr:from>
        <xdr:to>
          <xdr:col>5</xdr:col>
          <xdr:colOff>323850</xdr:colOff>
          <xdr:row>9</xdr:row>
          <xdr:rowOff>28575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2552700</xdr:colOff>
          <xdr:row>9</xdr:row>
          <xdr:rowOff>1219200</xdr:rowOff>
        </xdr:from>
        <xdr:to>
          <xdr:col>5</xdr:col>
          <xdr:colOff>219075</xdr:colOff>
          <xdr:row>11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2619375</xdr:colOff>
          <xdr:row>11</xdr:row>
          <xdr:rowOff>923925</xdr:rowOff>
        </xdr:from>
        <xdr:to>
          <xdr:col>5</xdr:col>
          <xdr:colOff>285750</xdr:colOff>
          <xdr:row>13</xdr:row>
          <xdr:rowOff>28575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2695575</xdr:colOff>
          <xdr:row>13</xdr:row>
          <xdr:rowOff>1247775</xdr:rowOff>
        </xdr:from>
        <xdr:to>
          <xdr:col>5</xdr:col>
          <xdr:colOff>361950</xdr:colOff>
          <xdr:row>15</xdr:row>
          <xdr:rowOff>28575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2686050</xdr:colOff>
          <xdr:row>15</xdr:row>
          <xdr:rowOff>1085850</xdr:rowOff>
        </xdr:from>
        <xdr:to>
          <xdr:col>5</xdr:col>
          <xdr:colOff>352425</xdr:colOff>
          <xdr:row>17</xdr:row>
          <xdr:rowOff>28575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2695575</xdr:colOff>
          <xdr:row>17</xdr:row>
          <xdr:rowOff>933450</xdr:rowOff>
        </xdr:from>
        <xdr:to>
          <xdr:col>5</xdr:col>
          <xdr:colOff>361950</xdr:colOff>
          <xdr:row>19</xdr:row>
          <xdr:rowOff>9525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2714625</xdr:colOff>
          <xdr:row>19</xdr:row>
          <xdr:rowOff>1419225</xdr:rowOff>
        </xdr:from>
        <xdr:to>
          <xdr:col>5</xdr:col>
          <xdr:colOff>381000</xdr:colOff>
          <xdr:row>20</xdr:row>
          <xdr:rowOff>161925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3</xdr:row>
          <xdr:rowOff>914400</xdr:rowOff>
        </xdr:from>
        <xdr:to>
          <xdr:col>2</xdr:col>
          <xdr:colOff>276225</xdr:colOff>
          <xdr:row>5</xdr:row>
          <xdr:rowOff>38100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914400</xdr:rowOff>
        </xdr:from>
        <xdr:to>
          <xdr:col>3</xdr:col>
          <xdr:colOff>333375</xdr:colOff>
          <xdr:row>5</xdr:row>
          <xdr:rowOff>38100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3</xdr:row>
          <xdr:rowOff>914400</xdr:rowOff>
        </xdr:from>
        <xdr:to>
          <xdr:col>4</xdr:col>
          <xdr:colOff>257175</xdr:colOff>
          <xdr:row>5</xdr:row>
          <xdr:rowOff>38100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5</xdr:row>
          <xdr:rowOff>1381125</xdr:rowOff>
        </xdr:from>
        <xdr:to>
          <xdr:col>2</xdr:col>
          <xdr:colOff>361950</xdr:colOff>
          <xdr:row>7</xdr:row>
          <xdr:rowOff>57150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5</xdr:row>
          <xdr:rowOff>1371600</xdr:rowOff>
        </xdr:from>
        <xdr:to>
          <xdr:col>3</xdr:col>
          <xdr:colOff>295275</xdr:colOff>
          <xdr:row>7</xdr:row>
          <xdr:rowOff>38100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2562225</xdr:colOff>
          <xdr:row>5</xdr:row>
          <xdr:rowOff>1362075</xdr:rowOff>
        </xdr:from>
        <xdr:to>
          <xdr:col>4</xdr:col>
          <xdr:colOff>152400</xdr:colOff>
          <xdr:row>7</xdr:row>
          <xdr:rowOff>28575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1885950</xdr:rowOff>
        </xdr:from>
        <xdr:to>
          <xdr:col>3</xdr:col>
          <xdr:colOff>304800</xdr:colOff>
          <xdr:row>9</xdr:row>
          <xdr:rowOff>38100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1228725</xdr:rowOff>
        </xdr:from>
        <xdr:to>
          <xdr:col>2</xdr:col>
          <xdr:colOff>266700</xdr:colOff>
          <xdr:row>11</xdr:row>
          <xdr:rowOff>28575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9</xdr:row>
          <xdr:rowOff>1238250</xdr:rowOff>
        </xdr:from>
        <xdr:to>
          <xdr:col>3</xdr:col>
          <xdr:colOff>295275</xdr:colOff>
          <xdr:row>11</xdr:row>
          <xdr:rowOff>38100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13</xdr:row>
          <xdr:rowOff>1238250</xdr:rowOff>
        </xdr:from>
        <xdr:to>
          <xdr:col>2</xdr:col>
          <xdr:colOff>295275</xdr:colOff>
          <xdr:row>15</xdr:row>
          <xdr:rowOff>38100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1228725</xdr:rowOff>
        </xdr:from>
        <xdr:to>
          <xdr:col>3</xdr:col>
          <xdr:colOff>314325</xdr:colOff>
          <xdr:row>15</xdr:row>
          <xdr:rowOff>28575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13</xdr:row>
          <xdr:rowOff>1238250</xdr:rowOff>
        </xdr:from>
        <xdr:to>
          <xdr:col>4</xdr:col>
          <xdr:colOff>285750</xdr:colOff>
          <xdr:row>15</xdr:row>
          <xdr:rowOff>38100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15</xdr:row>
          <xdr:rowOff>1066800</xdr:rowOff>
        </xdr:from>
        <xdr:to>
          <xdr:col>2</xdr:col>
          <xdr:colOff>285750</xdr:colOff>
          <xdr:row>17</xdr:row>
          <xdr:rowOff>28575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15</xdr:row>
          <xdr:rowOff>1066800</xdr:rowOff>
        </xdr:from>
        <xdr:to>
          <xdr:col>3</xdr:col>
          <xdr:colOff>285750</xdr:colOff>
          <xdr:row>17</xdr:row>
          <xdr:rowOff>28575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66675</xdr:rowOff>
    </xdr:from>
    <xdr:to>
      <xdr:col>4</xdr:col>
      <xdr:colOff>1009650</xdr:colOff>
      <xdr:row>1</xdr:row>
      <xdr:rowOff>47625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1525" y="66675"/>
          <a:ext cx="6238875" cy="7905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600" b="1"/>
            <a:t>PLAN</a:t>
          </a:r>
          <a:r>
            <a:rPr lang="es-CR" sz="1600" b="1" baseline="0"/>
            <a:t> DE MEJORA                                                                                                     </a:t>
          </a:r>
          <a:r>
            <a:rPr lang="es-CR" sz="1100" b="1" baseline="0"/>
            <a:t>Copie el código y el enunciado del indicador (parcial o crítico) péguelo en la casilla correspondiente y complete de acuerdo a lo requerido las siguientes casillas.</a:t>
          </a:r>
          <a:endParaRPr lang="es-CR" sz="1100" b="1"/>
        </a:p>
      </xdr:txBody>
    </xdr:sp>
    <xdr:clientData/>
  </xdr:twoCellAnchor>
  <xdr:twoCellAnchor editAs="oneCell">
    <xdr:from>
      <xdr:col>6</xdr:col>
      <xdr:colOff>323850</xdr:colOff>
      <xdr:row>0</xdr:row>
      <xdr:rowOff>714375</xdr:rowOff>
    </xdr:from>
    <xdr:to>
      <xdr:col>8</xdr:col>
      <xdr:colOff>535782</xdr:colOff>
      <xdr:row>1</xdr:row>
      <xdr:rowOff>276225</xdr:rowOff>
    </xdr:to>
    <xdr:pic>
      <xdr:nvPicPr>
        <xdr:cNvPr id="3" name="Imagen 2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71437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314325</xdr:colOff>
      <xdr:row>1</xdr:row>
      <xdr:rowOff>209550</xdr:rowOff>
    </xdr:from>
    <xdr:to>
      <xdr:col>10</xdr:col>
      <xdr:colOff>619126</xdr:colOff>
      <xdr:row>6</xdr:row>
      <xdr:rowOff>228600</xdr:rowOff>
    </xdr:to>
    <xdr:graphicFrame macro="">
      <xdr:nvGraphicFramePr>
        <xdr:cNvPr id="11" name="Diagrama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1</xdr:row>
          <xdr:rowOff>1438275</xdr:rowOff>
        </xdr:from>
        <xdr:to>
          <xdr:col>2</xdr:col>
          <xdr:colOff>266700</xdr:colOff>
          <xdr:row>3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1419225</xdr:rowOff>
        </xdr:from>
        <xdr:to>
          <xdr:col>3</xdr:col>
          <xdr:colOff>304800</xdr:colOff>
          <xdr:row>3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1</xdr:row>
          <xdr:rowOff>1438275</xdr:rowOff>
        </xdr:from>
        <xdr:to>
          <xdr:col>4</xdr:col>
          <xdr:colOff>276225</xdr:colOff>
          <xdr:row>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3324225</xdr:colOff>
          <xdr:row>5</xdr:row>
          <xdr:rowOff>1543050</xdr:rowOff>
        </xdr:from>
        <xdr:to>
          <xdr:col>2</xdr:col>
          <xdr:colOff>247650</xdr:colOff>
          <xdr:row>7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5</xdr:row>
          <xdr:rowOff>1552575</xdr:rowOff>
        </xdr:from>
        <xdr:to>
          <xdr:col>3</xdr:col>
          <xdr:colOff>276225</xdr:colOff>
          <xdr:row>7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5</xdr:row>
          <xdr:rowOff>1581150</xdr:rowOff>
        </xdr:from>
        <xdr:to>
          <xdr:col>4</xdr:col>
          <xdr:colOff>247650</xdr:colOff>
          <xdr:row>7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7</xdr:row>
          <xdr:rowOff>1543050</xdr:rowOff>
        </xdr:from>
        <xdr:to>
          <xdr:col>2</xdr:col>
          <xdr:colOff>266700</xdr:colOff>
          <xdr:row>9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1533525</xdr:rowOff>
        </xdr:from>
        <xdr:to>
          <xdr:col>3</xdr:col>
          <xdr:colOff>314325</xdr:colOff>
          <xdr:row>9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7</xdr:row>
          <xdr:rowOff>1533525</xdr:rowOff>
        </xdr:from>
        <xdr:to>
          <xdr:col>4</xdr:col>
          <xdr:colOff>238125</xdr:colOff>
          <xdr:row>9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9</xdr:row>
          <xdr:rowOff>1562100</xdr:rowOff>
        </xdr:from>
        <xdr:to>
          <xdr:col>2</xdr:col>
          <xdr:colOff>285750</xdr:colOff>
          <xdr:row>11</xdr:row>
          <xdr:rowOff>47625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9</xdr:row>
          <xdr:rowOff>1562100</xdr:rowOff>
        </xdr:from>
        <xdr:to>
          <xdr:col>3</xdr:col>
          <xdr:colOff>276225</xdr:colOff>
          <xdr:row>11</xdr:row>
          <xdr:rowOff>47625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9</xdr:row>
          <xdr:rowOff>1524000</xdr:rowOff>
        </xdr:from>
        <xdr:to>
          <xdr:col>4</xdr:col>
          <xdr:colOff>209550</xdr:colOff>
          <xdr:row>11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17</xdr:row>
          <xdr:rowOff>1571625</xdr:rowOff>
        </xdr:from>
        <xdr:to>
          <xdr:col>2</xdr:col>
          <xdr:colOff>295275</xdr:colOff>
          <xdr:row>19</xdr:row>
          <xdr:rowOff>47625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17</xdr:row>
          <xdr:rowOff>1562100</xdr:rowOff>
        </xdr:from>
        <xdr:to>
          <xdr:col>3</xdr:col>
          <xdr:colOff>285750</xdr:colOff>
          <xdr:row>19</xdr:row>
          <xdr:rowOff>38100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2628900</xdr:colOff>
          <xdr:row>17</xdr:row>
          <xdr:rowOff>1571625</xdr:rowOff>
        </xdr:from>
        <xdr:to>
          <xdr:col>4</xdr:col>
          <xdr:colOff>219075</xdr:colOff>
          <xdr:row>19</xdr:row>
          <xdr:rowOff>47625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11</xdr:row>
          <xdr:rowOff>1743075</xdr:rowOff>
        </xdr:from>
        <xdr:to>
          <xdr:col>2</xdr:col>
          <xdr:colOff>276225</xdr:colOff>
          <xdr:row>13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11</xdr:row>
          <xdr:rowOff>1743075</xdr:rowOff>
        </xdr:from>
        <xdr:to>
          <xdr:col>3</xdr:col>
          <xdr:colOff>285750</xdr:colOff>
          <xdr:row>13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1714500</xdr:rowOff>
        </xdr:from>
        <xdr:to>
          <xdr:col>4</xdr:col>
          <xdr:colOff>323850</xdr:colOff>
          <xdr:row>12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13</xdr:row>
          <xdr:rowOff>1562100</xdr:rowOff>
        </xdr:from>
        <xdr:to>
          <xdr:col>2</xdr:col>
          <xdr:colOff>276225</xdr:colOff>
          <xdr:row>14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1562100</xdr:rowOff>
        </xdr:from>
        <xdr:to>
          <xdr:col>3</xdr:col>
          <xdr:colOff>314325</xdr:colOff>
          <xdr:row>14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13</xdr:row>
          <xdr:rowOff>1571625</xdr:rowOff>
        </xdr:from>
        <xdr:to>
          <xdr:col>4</xdr:col>
          <xdr:colOff>295275</xdr:colOff>
          <xdr:row>14</xdr:row>
          <xdr:rowOff>161925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3</xdr:row>
          <xdr:rowOff>1095375</xdr:rowOff>
        </xdr:from>
        <xdr:to>
          <xdr:col>2</xdr:col>
          <xdr:colOff>295275</xdr:colOff>
          <xdr:row>5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3</xdr:row>
          <xdr:rowOff>1095375</xdr:rowOff>
        </xdr:from>
        <xdr:to>
          <xdr:col>3</xdr:col>
          <xdr:colOff>304800</xdr:colOff>
          <xdr:row>5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3</xdr:row>
          <xdr:rowOff>1095375</xdr:rowOff>
        </xdr:from>
        <xdr:to>
          <xdr:col>4</xdr:col>
          <xdr:colOff>295275</xdr:colOff>
          <xdr:row>5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15</xdr:row>
          <xdr:rowOff>1247775</xdr:rowOff>
        </xdr:from>
        <xdr:to>
          <xdr:col>2</xdr:col>
          <xdr:colOff>285750</xdr:colOff>
          <xdr:row>17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15</xdr:row>
          <xdr:rowOff>1257300</xdr:rowOff>
        </xdr:from>
        <xdr:to>
          <xdr:col>3</xdr:col>
          <xdr:colOff>304800</xdr:colOff>
          <xdr:row>17</xdr:row>
          <xdr:rowOff>9525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1228725</xdr:rowOff>
        </xdr:from>
        <xdr:to>
          <xdr:col>4</xdr:col>
          <xdr:colOff>323850</xdr:colOff>
          <xdr:row>16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268941</xdr:colOff>
      <xdr:row>1</xdr:row>
      <xdr:rowOff>212912</xdr:rowOff>
    </xdr:from>
    <xdr:to>
      <xdr:col>9</xdr:col>
      <xdr:colOff>573742</xdr:colOff>
      <xdr:row>5</xdr:row>
      <xdr:rowOff>94690</xdr:rowOff>
    </xdr:to>
    <xdr:graphicFrame macro="">
      <xdr:nvGraphicFramePr>
        <xdr:cNvPr id="43" name="Diagrama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</xdr:row>
          <xdr:rowOff>1419225</xdr:rowOff>
        </xdr:from>
        <xdr:to>
          <xdr:col>5</xdr:col>
          <xdr:colOff>400050</xdr:colOff>
          <xdr:row>3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</xdr:row>
          <xdr:rowOff>1104900</xdr:rowOff>
        </xdr:from>
        <xdr:to>
          <xdr:col>5</xdr:col>
          <xdr:colOff>381000</xdr:colOff>
          <xdr:row>5</xdr:row>
          <xdr:rowOff>9525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1571625</xdr:rowOff>
        </xdr:from>
        <xdr:to>
          <xdr:col>5</xdr:col>
          <xdr:colOff>381000</xdr:colOff>
          <xdr:row>7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</xdr:row>
          <xdr:rowOff>1571625</xdr:rowOff>
        </xdr:from>
        <xdr:to>
          <xdr:col>5</xdr:col>
          <xdr:colOff>352425</xdr:colOff>
          <xdr:row>8</xdr:row>
          <xdr:rowOff>161925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1571625</xdr:rowOff>
        </xdr:from>
        <xdr:to>
          <xdr:col>5</xdr:col>
          <xdr:colOff>361950</xdr:colOff>
          <xdr:row>10</xdr:row>
          <xdr:rowOff>161925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</xdr:row>
          <xdr:rowOff>1724025</xdr:rowOff>
        </xdr:from>
        <xdr:to>
          <xdr:col>5</xdr:col>
          <xdr:colOff>428625</xdr:colOff>
          <xdr:row>12</xdr:row>
          <xdr:rowOff>161925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1590675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1247775</xdr:rowOff>
        </xdr:from>
        <xdr:to>
          <xdr:col>5</xdr:col>
          <xdr:colOff>361950</xdr:colOff>
          <xdr:row>16</xdr:row>
          <xdr:rowOff>161925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1571625</xdr:rowOff>
        </xdr:from>
        <xdr:to>
          <xdr:col>5</xdr:col>
          <xdr:colOff>400050</xdr:colOff>
          <xdr:row>18</xdr:row>
          <xdr:rowOff>161925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</xdr:row>
          <xdr:rowOff>1257300</xdr:rowOff>
        </xdr:from>
        <xdr:to>
          <xdr:col>2</xdr:col>
          <xdr:colOff>276225</xdr:colOff>
          <xdr:row>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1257300</xdr:rowOff>
        </xdr:from>
        <xdr:to>
          <xdr:col>3</xdr:col>
          <xdr:colOff>304800</xdr:colOff>
          <xdr:row>3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</xdr:row>
          <xdr:rowOff>1257300</xdr:rowOff>
        </xdr:from>
        <xdr:to>
          <xdr:col>4</xdr:col>
          <xdr:colOff>247650</xdr:colOff>
          <xdr:row>3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3</xdr:row>
          <xdr:rowOff>762000</xdr:rowOff>
        </xdr:from>
        <xdr:to>
          <xdr:col>2</xdr:col>
          <xdr:colOff>276225</xdr:colOff>
          <xdr:row>5</xdr:row>
          <xdr:rowOff>47625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3</xdr:row>
          <xdr:rowOff>733425</xdr:rowOff>
        </xdr:from>
        <xdr:to>
          <xdr:col>3</xdr:col>
          <xdr:colOff>285750</xdr:colOff>
          <xdr:row>5</xdr:row>
          <xdr:rowOff>95250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3</xdr:row>
          <xdr:rowOff>752475</xdr:rowOff>
        </xdr:from>
        <xdr:to>
          <xdr:col>4</xdr:col>
          <xdr:colOff>247650</xdr:colOff>
          <xdr:row>5</xdr:row>
          <xdr:rowOff>38100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5</xdr:row>
          <xdr:rowOff>781050</xdr:rowOff>
        </xdr:from>
        <xdr:to>
          <xdr:col>2</xdr:col>
          <xdr:colOff>295275</xdr:colOff>
          <xdr:row>7</xdr:row>
          <xdr:rowOff>57150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2676525</xdr:colOff>
          <xdr:row>5</xdr:row>
          <xdr:rowOff>781050</xdr:rowOff>
        </xdr:from>
        <xdr:to>
          <xdr:col>3</xdr:col>
          <xdr:colOff>276225</xdr:colOff>
          <xdr:row>7</xdr:row>
          <xdr:rowOff>57150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5</xdr:row>
          <xdr:rowOff>771525</xdr:rowOff>
        </xdr:from>
        <xdr:to>
          <xdr:col>4</xdr:col>
          <xdr:colOff>247650</xdr:colOff>
          <xdr:row>7</xdr:row>
          <xdr:rowOff>47625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7</xdr:row>
          <xdr:rowOff>790575</xdr:rowOff>
        </xdr:from>
        <xdr:to>
          <xdr:col>2</xdr:col>
          <xdr:colOff>295275</xdr:colOff>
          <xdr:row>9</xdr:row>
          <xdr:rowOff>57150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7</xdr:row>
          <xdr:rowOff>742950</xdr:rowOff>
        </xdr:from>
        <xdr:to>
          <xdr:col>3</xdr:col>
          <xdr:colOff>238125</xdr:colOff>
          <xdr:row>9</xdr:row>
          <xdr:rowOff>76200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7</xdr:row>
          <xdr:rowOff>781050</xdr:rowOff>
        </xdr:from>
        <xdr:to>
          <xdr:col>4</xdr:col>
          <xdr:colOff>238125</xdr:colOff>
          <xdr:row>9</xdr:row>
          <xdr:rowOff>66675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2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1447800</xdr:rowOff>
        </xdr:from>
        <xdr:to>
          <xdr:col>2</xdr:col>
          <xdr:colOff>266700</xdr:colOff>
          <xdr:row>11</xdr:row>
          <xdr:rowOff>28575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2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9</xdr:row>
          <xdr:rowOff>1438275</xdr:rowOff>
        </xdr:from>
        <xdr:to>
          <xdr:col>3</xdr:col>
          <xdr:colOff>295275</xdr:colOff>
          <xdr:row>11</xdr:row>
          <xdr:rowOff>19050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1447800</xdr:rowOff>
        </xdr:from>
        <xdr:to>
          <xdr:col>4</xdr:col>
          <xdr:colOff>333375</xdr:colOff>
          <xdr:row>11</xdr:row>
          <xdr:rowOff>9525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2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11</xdr:row>
          <xdr:rowOff>933450</xdr:rowOff>
        </xdr:from>
        <xdr:to>
          <xdr:col>2</xdr:col>
          <xdr:colOff>285750</xdr:colOff>
          <xdr:row>13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2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923925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2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923925</xdr:rowOff>
        </xdr:from>
        <xdr:to>
          <xdr:col>4</xdr:col>
          <xdr:colOff>323850</xdr:colOff>
          <xdr:row>12</xdr:row>
          <xdr:rowOff>161925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2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224118</xdr:colOff>
      <xdr:row>1</xdr:row>
      <xdr:rowOff>242047</xdr:rowOff>
    </xdr:from>
    <xdr:to>
      <xdr:col>9</xdr:col>
      <xdr:colOff>528919</xdr:colOff>
      <xdr:row>7</xdr:row>
      <xdr:rowOff>99172</xdr:rowOff>
    </xdr:to>
    <xdr:graphicFrame macro="">
      <xdr:nvGraphicFramePr>
        <xdr:cNvPr id="29" name="Diagrama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</xdr:row>
          <xdr:rowOff>1257300</xdr:rowOff>
        </xdr:from>
        <xdr:to>
          <xdr:col>5</xdr:col>
          <xdr:colOff>361950</xdr:colOff>
          <xdr:row>3</xdr:row>
          <xdr:rowOff>9525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2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438150</xdr:rowOff>
        </xdr:from>
        <xdr:to>
          <xdr:col>5</xdr:col>
          <xdr:colOff>361950</xdr:colOff>
          <xdr:row>3</xdr:row>
          <xdr:rowOff>685800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600075</xdr:rowOff>
        </xdr:from>
        <xdr:to>
          <xdr:col>5</xdr:col>
          <xdr:colOff>361950</xdr:colOff>
          <xdr:row>6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2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2686050</xdr:colOff>
          <xdr:row>7</xdr:row>
          <xdr:rowOff>600075</xdr:rowOff>
        </xdr:from>
        <xdr:to>
          <xdr:col>5</xdr:col>
          <xdr:colOff>323850</xdr:colOff>
          <xdr:row>8</xdr:row>
          <xdr:rowOff>9525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9</xdr:row>
          <xdr:rowOff>933450</xdr:rowOff>
        </xdr:from>
        <xdr:to>
          <xdr:col>5</xdr:col>
          <xdr:colOff>381000</xdr:colOff>
          <xdr:row>9</xdr:row>
          <xdr:rowOff>1162050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2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2714625</xdr:colOff>
          <xdr:row>11</xdr:row>
          <xdr:rowOff>933450</xdr:rowOff>
        </xdr:from>
        <xdr:to>
          <xdr:col>5</xdr:col>
          <xdr:colOff>352425</xdr:colOff>
          <xdr:row>13</xdr:row>
          <xdr:rowOff>9525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1238250</xdr:rowOff>
        </xdr:from>
        <xdr:to>
          <xdr:col>2</xdr:col>
          <xdr:colOff>304800</xdr:colOff>
          <xdr:row>2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1247775</xdr:rowOff>
        </xdr:from>
        <xdr:to>
          <xdr:col>3</xdr:col>
          <xdr:colOff>323850</xdr:colOff>
          <xdr:row>2</xdr:row>
          <xdr:rowOff>161925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</xdr:row>
          <xdr:rowOff>1247775</xdr:rowOff>
        </xdr:from>
        <xdr:to>
          <xdr:col>4</xdr:col>
          <xdr:colOff>285750</xdr:colOff>
          <xdr:row>2</xdr:row>
          <xdr:rowOff>161925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3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3</xdr:row>
          <xdr:rowOff>1047750</xdr:rowOff>
        </xdr:from>
        <xdr:to>
          <xdr:col>2</xdr:col>
          <xdr:colOff>266700</xdr:colOff>
          <xdr:row>5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3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1066800</xdr:rowOff>
        </xdr:from>
        <xdr:to>
          <xdr:col>3</xdr:col>
          <xdr:colOff>314325</xdr:colOff>
          <xdr:row>5</xdr:row>
          <xdr:rowOff>28575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3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3</xdr:row>
          <xdr:rowOff>1076325</xdr:rowOff>
        </xdr:from>
        <xdr:to>
          <xdr:col>4</xdr:col>
          <xdr:colOff>247650</xdr:colOff>
          <xdr:row>5</xdr:row>
          <xdr:rowOff>38100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5</xdr:row>
          <xdr:rowOff>1219200</xdr:rowOff>
        </xdr:from>
        <xdr:to>
          <xdr:col>2</xdr:col>
          <xdr:colOff>295275</xdr:colOff>
          <xdr:row>7</xdr:row>
          <xdr:rowOff>19050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3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5</xdr:row>
          <xdr:rowOff>1228725</xdr:rowOff>
        </xdr:from>
        <xdr:to>
          <xdr:col>3</xdr:col>
          <xdr:colOff>295275</xdr:colOff>
          <xdr:row>7</xdr:row>
          <xdr:rowOff>28575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3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5</xdr:row>
          <xdr:rowOff>1219200</xdr:rowOff>
        </xdr:from>
        <xdr:to>
          <xdr:col>4</xdr:col>
          <xdr:colOff>257175</xdr:colOff>
          <xdr:row>7</xdr:row>
          <xdr:rowOff>19050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3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7</xdr:row>
          <xdr:rowOff>1057275</xdr:rowOff>
        </xdr:from>
        <xdr:to>
          <xdr:col>2</xdr:col>
          <xdr:colOff>295275</xdr:colOff>
          <xdr:row>9</xdr:row>
          <xdr:rowOff>19050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3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7</xdr:row>
          <xdr:rowOff>1076325</xdr:rowOff>
        </xdr:from>
        <xdr:to>
          <xdr:col>3</xdr:col>
          <xdr:colOff>295275</xdr:colOff>
          <xdr:row>9</xdr:row>
          <xdr:rowOff>38100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2638425</xdr:colOff>
          <xdr:row>7</xdr:row>
          <xdr:rowOff>1066800</xdr:rowOff>
        </xdr:from>
        <xdr:to>
          <xdr:col>4</xdr:col>
          <xdr:colOff>228600</xdr:colOff>
          <xdr:row>9</xdr:row>
          <xdr:rowOff>28575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13</xdr:row>
          <xdr:rowOff>1390650</xdr:rowOff>
        </xdr:from>
        <xdr:to>
          <xdr:col>2</xdr:col>
          <xdr:colOff>266700</xdr:colOff>
          <xdr:row>15</xdr:row>
          <xdr:rowOff>38100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13</xdr:row>
          <xdr:rowOff>1390650</xdr:rowOff>
        </xdr:from>
        <xdr:to>
          <xdr:col>3</xdr:col>
          <xdr:colOff>295275</xdr:colOff>
          <xdr:row>15</xdr:row>
          <xdr:rowOff>47625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13</xdr:row>
          <xdr:rowOff>1400175</xdr:rowOff>
        </xdr:from>
        <xdr:to>
          <xdr:col>4</xdr:col>
          <xdr:colOff>209550</xdr:colOff>
          <xdr:row>15</xdr:row>
          <xdr:rowOff>57150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9</xdr:row>
          <xdr:rowOff>1428750</xdr:rowOff>
        </xdr:from>
        <xdr:to>
          <xdr:col>2</xdr:col>
          <xdr:colOff>285750</xdr:colOff>
          <xdr:row>11</xdr:row>
          <xdr:rowOff>9525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1428750</xdr:rowOff>
        </xdr:from>
        <xdr:to>
          <xdr:col>3</xdr:col>
          <xdr:colOff>304800</xdr:colOff>
          <xdr:row>11</xdr:row>
          <xdr:rowOff>9525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3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1438275</xdr:rowOff>
        </xdr:from>
        <xdr:to>
          <xdr:col>4</xdr:col>
          <xdr:colOff>314325</xdr:colOff>
          <xdr:row>11</xdr:row>
          <xdr:rowOff>19050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3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11</xdr:row>
          <xdr:rowOff>1238250</xdr:rowOff>
        </xdr:from>
        <xdr:to>
          <xdr:col>2</xdr:col>
          <xdr:colOff>276225</xdr:colOff>
          <xdr:row>12</xdr:row>
          <xdr:rowOff>152400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3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1247775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3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11</xdr:row>
          <xdr:rowOff>1266825</xdr:rowOff>
        </xdr:from>
        <xdr:to>
          <xdr:col>4</xdr:col>
          <xdr:colOff>295275</xdr:colOff>
          <xdr:row>13</xdr:row>
          <xdr:rowOff>9525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3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247650</xdr:colOff>
      <xdr:row>1</xdr:row>
      <xdr:rowOff>182656</xdr:rowOff>
    </xdr:from>
    <xdr:to>
      <xdr:col>9</xdr:col>
      <xdr:colOff>552451</xdr:colOff>
      <xdr:row>5</xdr:row>
      <xdr:rowOff>220756</xdr:rowOff>
    </xdr:to>
    <xdr:graphicFrame macro="">
      <xdr:nvGraphicFramePr>
        <xdr:cNvPr id="32" name="Diagrama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</xdr:row>
          <xdr:rowOff>1266825</xdr:rowOff>
        </xdr:from>
        <xdr:to>
          <xdr:col>5</xdr:col>
          <xdr:colOff>381000</xdr:colOff>
          <xdr:row>3</xdr:row>
          <xdr:rowOff>9525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3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</xdr:row>
          <xdr:rowOff>1095375</xdr:rowOff>
        </xdr:from>
        <xdr:to>
          <xdr:col>5</xdr:col>
          <xdr:colOff>381000</xdr:colOff>
          <xdr:row>5</xdr:row>
          <xdr:rowOff>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3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</xdr:row>
          <xdr:rowOff>1266825</xdr:rowOff>
        </xdr:from>
        <xdr:to>
          <xdr:col>5</xdr:col>
          <xdr:colOff>381000</xdr:colOff>
          <xdr:row>7</xdr:row>
          <xdr:rowOff>9525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3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</xdr:row>
          <xdr:rowOff>1095375</xdr:rowOff>
        </xdr:from>
        <xdr:to>
          <xdr:col>5</xdr:col>
          <xdr:colOff>400050</xdr:colOff>
          <xdr:row>9</xdr:row>
          <xdr:rowOff>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3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9</xdr:row>
          <xdr:rowOff>1438275</xdr:rowOff>
        </xdr:from>
        <xdr:to>
          <xdr:col>5</xdr:col>
          <xdr:colOff>428625</xdr:colOff>
          <xdr:row>11</xdr:row>
          <xdr:rowOff>19050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3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11</xdr:row>
          <xdr:rowOff>1276350</xdr:rowOff>
        </xdr:from>
        <xdr:to>
          <xdr:col>5</xdr:col>
          <xdr:colOff>438150</xdr:colOff>
          <xdr:row>13</xdr:row>
          <xdr:rowOff>19050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3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13</xdr:row>
          <xdr:rowOff>1266825</xdr:rowOff>
        </xdr:from>
        <xdr:to>
          <xdr:col>5</xdr:col>
          <xdr:colOff>428625</xdr:colOff>
          <xdr:row>14</xdr:row>
          <xdr:rowOff>19050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3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11</xdr:row>
          <xdr:rowOff>1238250</xdr:rowOff>
        </xdr:from>
        <xdr:to>
          <xdr:col>2</xdr:col>
          <xdr:colOff>276225</xdr:colOff>
          <xdr:row>12</xdr:row>
          <xdr:rowOff>152400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3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1247775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3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1409700</xdr:rowOff>
        </xdr:from>
        <xdr:to>
          <xdr:col>2</xdr:col>
          <xdr:colOff>323850</xdr:colOff>
          <xdr:row>2</xdr:row>
          <xdr:rowOff>161925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1409700</xdr:rowOff>
        </xdr:from>
        <xdr:to>
          <xdr:col>3</xdr:col>
          <xdr:colOff>304800</xdr:colOff>
          <xdr:row>2</xdr:row>
          <xdr:rowOff>161925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2676525</xdr:colOff>
          <xdr:row>1</xdr:row>
          <xdr:rowOff>1419225</xdr:rowOff>
        </xdr:from>
        <xdr:to>
          <xdr:col>4</xdr:col>
          <xdr:colOff>266700</xdr:colOff>
          <xdr:row>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</xdr:row>
          <xdr:rowOff>1228725</xdr:rowOff>
        </xdr:from>
        <xdr:to>
          <xdr:col>2</xdr:col>
          <xdr:colOff>323850</xdr:colOff>
          <xdr:row>5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1238250</xdr:rowOff>
        </xdr:from>
        <xdr:to>
          <xdr:col>3</xdr:col>
          <xdr:colOff>323850</xdr:colOff>
          <xdr:row>5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3</xdr:row>
          <xdr:rowOff>1238250</xdr:rowOff>
        </xdr:from>
        <xdr:to>
          <xdr:col>4</xdr:col>
          <xdr:colOff>276225</xdr:colOff>
          <xdr:row>5</xdr:row>
          <xdr:rowOff>38100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1057275</xdr:rowOff>
        </xdr:from>
        <xdr:to>
          <xdr:col>2</xdr:col>
          <xdr:colOff>314325</xdr:colOff>
          <xdr:row>7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1085850</xdr:rowOff>
        </xdr:from>
        <xdr:to>
          <xdr:col>3</xdr:col>
          <xdr:colOff>304800</xdr:colOff>
          <xdr:row>7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1066800</xdr:rowOff>
        </xdr:from>
        <xdr:to>
          <xdr:col>4</xdr:col>
          <xdr:colOff>314325</xdr:colOff>
          <xdr:row>7</xdr:row>
          <xdr:rowOff>28575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7</xdr:row>
          <xdr:rowOff>1066800</xdr:rowOff>
        </xdr:from>
        <xdr:to>
          <xdr:col>2</xdr:col>
          <xdr:colOff>285750</xdr:colOff>
          <xdr:row>9</xdr:row>
          <xdr:rowOff>28575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7</xdr:row>
          <xdr:rowOff>1076325</xdr:rowOff>
        </xdr:from>
        <xdr:to>
          <xdr:col>3</xdr:col>
          <xdr:colOff>285750</xdr:colOff>
          <xdr:row>9</xdr:row>
          <xdr:rowOff>38100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7</xdr:row>
          <xdr:rowOff>1076325</xdr:rowOff>
        </xdr:from>
        <xdr:to>
          <xdr:col>4</xdr:col>
          <xdr:colOff>285750</xdr:colOff>
          <xdr:row>9</xdr:row>
          <xdr:rowOff>38100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23" name="Imagen 22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171450</xdr:colOff>
      <xdr:row>1</xdr:row>
      <xdr:rowOff>19050</xdr:rowOff>
    </xdr:from>
    <xdr:to>
      <xdr:col>9</xdr:col>
      <xdr:colOff>476251</xdr:colOff>
      <xdr:row>3</xdr:row>
      <xdr:rowOff>1209675</xdr:rowOff>
    </xdr:to>
    <xdr:graphicFrame macro="">
      <xdr:nvGraphicFramePr>
        <xdr:cNvPr id="24" name="Diagrama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</xdr:row>
          <xdr:rowOff>1428750</xdr:rowOff>
        </xdr:from>
        <xdr:to>
          <xdr:col>5</xdr:col>
          <xdr:colOff>323850</xdr:colOff>
          <xdr:row>3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</xdr:row>
          <xdr:rowOff>1266825</xdr:rowOff>
        </xdr:from>
        <xdr:to>
          <xdr:col>5</xdr:col>
          <xdr:colOff>361950</xdr:colOff>
          <xdr:row>5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1104900</xdr:rowOff>
        </xdr:from>
        <xdr:to>
          <xdr:col>5</xdr:col>
          <xdr:colOff>342900</xdr:colOff>
          <xdr:row>7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1123950</xdr:rowOff>
        </xdr:from>
        <xdr:to>
          <xdr:col>5</xdr:col>
          <xdr:colOff>342900</xdr:colOff>
          <xdr:row>9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1409700</xdr:rowOff>
        </xdr:from>
        <xdr:to>
          <xdr:col>2</xdr:col>
          <xdr:colOff>323850</xdr:colOff>
          <xdr:row>2</xdr:row>
          <xdr:rowOff>161925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1409700</xdr:rowOff>
        </xdr:from>
        <xdr:to>
          <xdr:col>3</xdr:col>
          <xdr:colOff>304800</xdr:colOff>
          <xdr:row>2</xdr:row>
          <xdr:rowOff>161925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2676525</xdr:colOff>
          <xdr:row>1</xdr:row>
          <xdr:rowOff>1419225</xdr:rowOff>
        </xdr:from>
        <xdr:to>
          <xdr:col>4</xdr:col>
          <xdr:colOff>266700</xdr:colOff>
          <xdr:row>3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1409700</xdr:rowOff>
        </xdr:from>
        <xdr:to>
          <xdr:col>2</xdr:col>
          <xdr:colOff>285750</xdr:colOff>
          <xdr:row>2</xdr:row>
          <xdr:rowOff>161925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</xdr:row>
          <xdr:rowOff>1419225</xdr:rowOff>
        </xdr:from>
        <xdr:to>
          <xdr:col>3</xdr:col>
          <xdr:colOff>285750</xdr:colOff>
          <xdr:row>3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3</xdr:row>
          <xdr:rowOff>1076325</xdr:rowOff>
        </xdr:from>
        <xdr:to>
          <xdr:col>2</xdr:col>
          <xdr:colOff>266700</xdr:colOff>
          <xdr:row>5</xdr:row>
          <xdr:rowOff>38100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3</xdr:row>
          <xdr:rowOff>1085850</xdr:rowOff>
        </xdr:from>
        <xdr:to>
          <xdr:col>3</xdr:col>
          <xdr:colOff>295275</xdr:colOff>
          <xdr:row>5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3</xdr:row>
          <xdr:rowOff>1066800</xdr:rowOff>
        </xdr:from>
        <xdr:to>
          <xdr:col>4</xdr:col>
          <xdr:colOff>285750</xdr:colOff>
          <xdr:row>5</xdr:row>
          <xdr:rowOff>28575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5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5</xdr:row>
          <xdr:rowOff>1238250</xdr:rowOff>
        </xdr:from>
        <xdr:to>
          <xdr:col>2</xdr:col>
          <xdr:colOff>285750</xdr:colOff>
          <xdr:row>7</xdr:row>
          <xdr:rowOff>38100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5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5</xdr:row>
          <xdr:rowOff>1228725</xdr:rowOff>
        </xdr:from>
        <xdr:to>
          <xdr:col>3</xdr:col>
          <xdr:colOff>285750</xdr:colOff>
          <xdr:row>7</xdr:row>
          <xdr:rowOff>28575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5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5</xdr:row>
          <xdr:rowOff>1219200</xdr:rowOff>
        </xdr:from>
        <xdr:to>
          <xdr:col>4</xdr:col>
          <xdr:colOff>295275</xdr:colOff>
          <xdr:row>7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5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1209675</xdr:rowOff>
        </xdr:from>
        <xdr:to>
          <xdr:col>2</xdr:col>
          <xdr:colOff>304800</xdr:colOff>
          <xdr:row>9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1238250</xdr:rowOff>
        </xdr:from>
        <xdr:to>
          <xdr:col>3</xdr:col>
          <xdr:colOff>323850</xdr:colOff>
          <xdr:row>9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7</xdr:row>
          <xdr:rowOff>1238250</xdr:rowOff>
        </xdr:from>
        <xdr:to>
          <xdr:col>4</xdr:col>
          <xdr:colOff>209550</xdr:colOff>
          <xdr:row>9</xdr:row>
          <xdr:rowOff>38100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5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85725</xdr:colOff>
      <xdr:row>0</xdr:row>
      <xdr:rowOff>0</xdr:rowOff>
    </xdr:from>
    <xdr:to>
      <xdr:col>8</xdr:col>
      <xdr:colOff>297657</xdr:colOff>
      <xdr:row>1</xdr:row>
      <xdr:rowOff>171450</xdr:rowOff>
    </xdr:to>
    <xdr:pic>
      <xdr:nvPicPr>
        <xdr:cNvPr id="48" name="Imagen 47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1</xdr:row>
          <xdr:rowOff>1419225</xdr:rowOff>
        </xdr:from>
        <xdr:to>
          <xdr:col>4</xdr:col>
          <xdr:colOff>238125</xdr:colOff>
          <xdr:row>3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5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161925</xdr:colOff>
      <xdr:row>1</xdr:row>
      <xdr:rowOff>95250</xdr:rowOff>
    </xdr:from>
    <xdr:to>
      <xdr:col>9</xdr:col>
      <xdr:colOff>466726</xdr:colOff>
      <xdr:row>4</xdr:row>
      <xdr:rowOff>142875</xdr:rowOff>
    </xdr:to>
    <xdr:graphicFrame macro="">
      <xdr:nvGraphicFramePr>
        <xdr:cNvPr id="22" name="Diagrama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2667000</xdr:colOff>
          <xdr:row>1</xdr:row>
          <xdr:rowOff>1428750</xdr:rowOff>
        </xdr:from>
        <xdr:to>
          <xdr:col>5</xdr:col>
          <xdr:colOff>257175</xdr:colOff>
          <xdr:row>3</xdr:row>
          <xdr:rowOff>9525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5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2667000</xdr:colOff>
          <xdr:row>3</xdr:row>
          <xdr:rowOff>1114425</xdr:rowOff>
        </xdr:from>
        <xdr:to>
          <xdr:col>5</xdr:col>
          <xdr:colOff>257175</xdr:colOff>
          <xdr:row>5</xdr:row>
          <xdr:rowOff>19050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5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2657475</xdr:colOff>
          <xdr:row>5</xdr:row>
          <xdr:rowOff>1257300</xdr:rowOff>
        </xdr:from>
        <xdr:to>
          <xdr:col>5</xdr:col>
          <xdr:colOff>247650</xdr:colOff>
          <xdr:row>7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5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1276350</xdr:rowOff>
        </xdr:from>
        <xdr:to>
          <xdr:col>5</xdr:col>
          <xdr:colOff>304800</xdr:colOff>
          <xdr:row>9</xdr:row>
          <xdr:rowOff>19050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5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1409700</xdr:rowOff>
        </xdr:from>
        <xdr:to>
          <xdr:col>2</xdr:col>
          <xdr:colOff>285750</xdr:colOff>
          <xdr:row>2</xdr:row>
          <xdr:rowOff>161925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5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</xdr:row>
          <xdr:rowOff>1419225</xdr:rowOff>
        </xdr:from>
        <xdr:to>
          <xdr:col>3</xdr:col>
          <xdr:colOff>285750</xdr:colOff>
          <xdr:row>3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5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1</xdr:row>
          <xdr:rowOff>1419225</xdr:rowOff>
        </xdr:from>
        <xdr:to>
          <xdr:col>4</xdr:col>
          <xdr:colOff>238125</xdr:colOff>
          <xdr:row>3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5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1257300</xdr:rowOff>
        </xdr:from>
        <xdr:to>
          <xdr:col>2</xdr:col>
          <xdr:colOff>285750</xdr:colOff>
          <xdr:row>3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1</xdr:row>
          <xdr:rowOff>1266825</xdr:rowOff>
        </xdr:from>
        <xdr:to>
          <xdr:col>3</xdr:col>
          <xdr:colOff>276225</xdr:colOff>
          <xdr:row>3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1</xdr:row>
          <xdr:rowOff>1247775</xdr:rowOff>
        </xdr:from>
        <xdr:to>
          <xdr:col>4</xdr:col>
          <xdr:colOff>257175</xdr:colOff>
          <xdr:row>2</xdr:row>
          <xdr:rowOff>161925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3</xdr:row>
          <xdr:rowOff>1076325</xdr:rowOff>
        </xdr:from>
        <xdr:to>
          <xdr:col>2</xdr:col>
          <xdr:colOff>295275</xdr:colOff>
          <xdr:row>5</xdr:row>
          <xdr:rowOff>38100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6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1076325</xdr:rowOff>
        </xdr:from>
        <xdr:to>
          <xdr:col>3</xdr:col>
          <xdr:colOff>323850</xdr:colOff>
          <xdr:row>5</xdr:row>
          <xdr:rowOff>38100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6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3</xdr:row>
          <xdr:rowOff>1076325</xdr:rowOff>
        </xdr:from>
        <xdr:to>
          <xdr:col>4</xdr:col>
          <xdr:colOff>247650</xdr:colOff>
          <xdr:row>5</xdr:row>
          <xdr:rowOff>38100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6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1066800</xdr:rowOff>
        </xdr:from>
        <xdr:to>
          <xdr:col>2</xdr:col>
          <xdr:colOff>304800</xdr:colOff>
          <xdr:row>7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6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1066800</xdr:rowOff>
        </xdr:from>
        <xdr:to>
          <xdr:col>3</xdr:col>
          <xdr:colOff>304800</xdr:colOff>
          <xdr:row>7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6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1066800</xdr:rowOff>
        </xdr:from>
        <xdr:to>
          <xdr:col>4</xdr:col>
          <xdr:colOff>314325</xdr:colOff>
          <xdr:row>7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6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7</xdr:row>
          <xdr:rowOff>1085850</xdr:rowOff>
        </xdr:from>
        <xdr:to>
          <xdr:col>2</xdr:col>
          <xdr:colOff>276225</xdr:colOff>
          <xdr:row>9</xdr:row>
          <xdr:rowOff>47625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6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7</xdr:row>
          <xdr:rowOff>1085850</xdr:rowOff>
        </xdr:from>
        <xdr:to>
          <xdr:col>3</xdr:col>
          <xdr:colOff>295275</xdr:colOff>
          <xdr:row>9</xdr:row>
          <xdr:rowOff>47625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6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1076325</xdr:rowOff>
        </xdr:from>
        <xdr:to>
          <xdr:col>4</xdr:col>
          <xdr:colOff>304800</xdr:colOff>
          <xdr:row>9</xdr:row>
          <xdr:rowOff>38100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6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9</xdr:row>
          <xdr:rowOff>1076325</xdr:rowOff>
        </xdr:from>
        <xdr:to>
          <xdr:col>2</xdr:col>
          <xdr:colOff>285750</xdr:colOff>
          <xdr:row>11</xdr:row>
          <xdr:rowOff>38100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6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9</xdr:row>
          <xdr:rowOff>1085850</xdr:rowOff>
        </xdr:from>
        <xdr:to>
          <xdr:col>3</xdr:col>
          <xdr:colOff>285750</xdr:colOff>
          <xdr:row>11</xdr:row>
          <xdr:rowOff>47625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6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9</xdr:row>
          <xdr:rowOff>1076325</xdr:rowOff>
        </xdr:from>
        <xdr:to>
          <xdr:col>4</xdr:col>
          <xdr:colOff>247650</xdr:colOff>
          <xdr:row>11</xdr:row>
          <xdr:rowOff>38100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6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9525</xdr:colOff>
      <xdr:row>0</xdr:row>
      <xdr:rowOff>0</xdr:rowOff>
    </xdr:from>
    <xdr:to>
      <xdr:col>8</xdr:col>
      <xdr:colOff>221457</xdr:colOff>
      <xdr:row>1</xdr:row>
      <xdr:rowOff>38100</xdr:rowOff>
    </xdr:to>
    <xdr:pic>
      <xdr:nvPicPr>
        <xdr:cNvPr id="46" name="Imagen 45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0</xdr:row>
      <xdr:rowOff>304800</xdr:rowOff>
    </xdr:from>
    <xdr:to>
      <xdr:col>9</xdr:col>
      <xdr:colOff>466726</xdr:colOff>
      <xdr:row>5</xdr:row>
      <xdr:rowOff>9525</xdr:rowOff>
    </xdr:to>
    <xdr:graphicFrame macro="">
      <xdr:nvGraphicFramePr>
        <xdr:cNvPr id="25" name="Diagrama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</xdr:row>
          <xdr:rowOff>1266825</xdr:rowOff>
        </xdr:from>
        <xdr:to>
          <xdr:col>5</xdr:col>
          <xdr:colOff>390525</xdr:colOff>
          <xdr:row>3</xdr:row>
          <xdr:rowOff>9525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6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</xdr:row>
          <xdr:rowOff>1104900</xdr:rowOff>
        </xdr:from>
        <xdr:to>
          <xdr:col>5</xdr:col>
          <xdr:colOff>409575</xdr:colOff>
          <xdr:row>5</xdr:row>
          <xdr:rowOff>9525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6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</xdr:row>
          <xdr:rowOff>1104900</xdr:rowOff>
        </xdr:from>
        <xdr:to>
          <xdr:col>5</xdr:col>
          <xdr:colOff>409575</xdr:colOff>
          <xdr:row>9</xdr:row>
          <xdr:rowOff>9525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6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9</xdr:row>
          <xdr:rowOff>1104900</xdr:rowOff>
        </xdr:from>
        <xdr:to>
          <xdr:col>5</xdr:col>
          <xdr:colOff>409575</xdr:colOff>
          <xdr:row>11</xdr:row>
          <xdr:rowOff>9525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6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1095375</xdr:rowOff>
        </xdr:from>
        <xdr:to>
          <xdr:col>5</xdr:col>
          <xdr:colOff>314325</xdr:colOff>
          <xdr:row>7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6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1257300</xdr:rowOff>
        </xdr:from>
        <xdr:to>
          <xdr:col>2</xdr:col>
          <xdr:colOff>285750</xdr:colOff>
          <xdr:row>3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6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1</xdr:row>
          <xdr:rowOff>1247775</xdr:rowOff>
        </xdr:from>
        <xdr:to>
          <xdr:col>4</xdr:col>
          <xdr:colOff>257175</xdr:colOff>
          <xdr:row>2</xdr:row>
          <xdr:rowOff>161925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6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15</xdr:row>
      <xdr:rowOff>161925</xdr:rowOff>
    </xdr:from>
    <xdr:to>
      <xdr:col>8</xdr:col>
      <xdr:colOff>19050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200025</xdr:colOff>
      <xdr:row>1</xdr:row>
      <xdr:rowOff>9525</xdr:rowOff>
    </xdr:from>
    <xdr:to>
      <xdr:col>10</xdr:col>
      <xdr:colOff>411957</xdr:colOff>
      <xdr:row>7</xdr:row>
      <xdr:rowOff>38100</xdr:rowOff>
    </xdr:to>
    <xdr:pic>
      <xdr:nvPicPr>
        <xdr:cNvPr id="3" name="Imagen 2" descr="Agua Alfa - Alfa ofici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667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95249</xdr:rowOff>
    </xdr:from>
    <xdr:to>
      <xdr:col>1</xdr:col>
      <xdr:colOff>236745</xdr:colOff>
      <xdr:row>5</xdr:row>
      <xdr:rowOff>38100</xdr:rowOff>
    </xdr:to>
    <xdr:pic>
      <xdr:nvPicPr>
        <xdr:cNvPr id="5" name="Imagen 4" descr="Consulta de morosidad aumenta en 30 por ciento en siete meses - BS Noticias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9"/>
          <a:ext cx="998745" cy="895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38100</xdr:rowOff>
    </xdr:from>
    <xdr:to>
      <xdr:col>8</xdr:col>
      <xdr:colOff>19050</xdr:colOff>
      <xdr:row>7</xdr:row>
      <xdr:rowOff>28575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81050" y="38100"/>
          <a:ext cx="5334000" cy="13239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1100" b="0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Caja Costarricense de Seguro Social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Gerencia Médica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Dirección Desarrollo de Servicios de Salud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Área de Regulación y Sistematización de Diagnóstico y Tratamiento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Coordinación Nacional de Enfermería</a:t>
          </a: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2021 </a:t>
          </a:r>
          <a:endParaRPr lang="es-CR" sz="1100"/>
        </a:p>
      </xdr:txBody>
    </xdr:sp>
    <xdr:clientData/>
  </xdr:twoCellAnchor>
  <xdr:oneCellAnchor>
    <xdr:from>
      <xdr:col>0</xdr:col>
      <xdr:colOff>123825</xdr:colOff>
      <xdr:row>7</xdr:row>
      <xdr:rowOff>40773</xdr:rowOff>
    </xdr:from>
    <xdr:ext cx="6733279" cy="468077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3825" y="1374273"/>
          <a:ext cx="6733279" cy="4680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R" sz="11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INSTRUMENTO PROCESO DEL CUMPLIMIENTO DE LA GESTION EN SUPERVISIÓN EN EL II y III NIVEL DE ATENCIÓN SEGÚN PROCESO DE SUPERVISIÓN DENTRO DE LOS SERVICIOS </a:t>
          </a:r>
          <a:r>
            <a:rPr lang="es-CR" sz="12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	</a:t>
          </a:r>
          <a:r>
            <a:rPr lang="es-CR" sz="8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versión febrero 2021</a:t>
          </a:r>
          <a:endParaRPr lang="es-CR" sz="1200" b="0" i="0" u="none" strike="noStrike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1</xdr:col>
      <xdr:colOff>542925</xdr:colOff>
      <xdr:row>18</xdr:row>
      <xdr:rowOff>71437</xdr:rowOff>
    </xdr:from>
    <xdr:to>
      <xdr:col>7</xdr:col>
      <xdr:colOff>542925</xdr:colOff>
      <xdr:row>32</xdr:row>
      <xdr:rowOff>147637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oneCell">
    <xdr:from>
      <xdr:col>0</xdr:col>
      <xdr:colOff>219076</xdr:colOff>
      <xdr:row>3</xdr:row>
      <xdr:rowOff>161924</xdr:rowOff>
    </xdr:from>
    <xdr:to>
      <xdr:col>0</xdr:col>
      <xdr:colOff>759495</xdr:colOff>
      <xdr:row>5</xdr:row>
      <xdr:rowOff>95249</xdr:rowOff>
    </xdr:to>
    <xdr:pic>
      <xdr:nvPicPr>
        <xdr:cNvPr id="6" name="Imagen 5" descr="Enfermería no es solo una profesión es una vocación. Gabriela Mesén  Villarreal: Cuidar de uno es amor ,cuidar de otros es Enfermería.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733424"/>
          <a:ext cx="540419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21</xdr:row>
      <xdr:rowOff>161925</xdr:rowOff>
    </xdr:from>
    <xdr:to>
      <xdr:col>1</xdr:col>
      <xdr:colOff>752475</xdr:colOff>
      <xdr:row>29</xdr:row>
      <xdr:rowOff>38100</xdr:rowOff>
    </xdr:to>
    <xdr:pic>
      <xdr:nvPicPr>
        <xdr:cNvPr id="8" name="Imagen 7" descr="Botón Web &quot;HAGA CLIC AQUI&quot; (click here button ratón conexión go) - Buy this  stock vector and explore similar vectors at Adobe Stock | Adobe Stock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25767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24</xdr:row>
      <xdr:rowOff>114300</xdr:rowOff>
    </xdr:from>
    <xdr:to>
      <xdr:col>1</xdr:col>
      <xdr:colOff>714375</xdr:colOff>
      <xdr:row>25</xdr:row>
      <xdr:rowOff>180975</xdr:rowOff>
    </xdr:to>
    <xdr:sp macro="" textlink="">
      <xdr:nvSpPr>
        <xdr:cNvPr id="9" name="Flecha: a la derecha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323975" y="4781550"/>
          <a:ext cx="152400" cy="257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3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04544EBE-1853-4A44-8356-6C759D00C0B9}">
  <we:reference id="wa104380084" version="1.0.0.0" store="es-ES" storeType="OMEX"/>
  <we:alternateReferences>
    <we:reference id="WA104380084" version="1.0.0.0" store="WA104380084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00353C5-575D-4BD2-8AE7-666D441A5609}">
  <we:reference id="wa104168603" version="1.0.0.6" store="es-ES" storeType="OMEX"/>
  <we:alternateReferences>
    <we:reference id="WA104168603" version="1.0.0.6" store="WA104168603" storeType="OMEX"/>
  </we:alternateReferences>
  <we:properties>
    <we:property name="savedSettings" value="{&quot;state&quot;:{&quot;seed&quot;:220988,&quot;currentseed&quot;:null,&quot;powerbi&quot;:{&quot;datasetId&quot;:null,&quot;tableName&quot;:null,&quot;datasetName&quot;:null},&quot;powerBILoaded&quot;:false,&quot;VisualizationName&quot;:&quot;Bar Chart&quot;,&quot;category&quot;:&quot;Country&quot;,&quot;aggregate&quot;:&quot;Sum&quot;,&quot;measure&quot;:&quot;Sales_Amount&quot;},&quot;date&quot;:&quot;Wed, 06 Jan 2021 21:17:32 GMT&quot;,&quot;appVersion&quot;:&quot;1.140.6206.22452, 28-12-2016 12:28:24&quot;}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26" Type="http://schemas.openxmlformats.org/officeDocument/2006/relationships/ctrlProp" Target="../ctrlProps/ctrlProp73.xml"/><Relationship Id="rId39" Type="http://schemas.openxmlformats.org/officeDocument/2006/relationships/ctrlProp" Target="../ctrlProps/ctrlProp86.xml"/><Relationship Id="rId21" Type="http://schemas.openxmlformats.org/officeDocument/2006/relationships/ctrlProp" Target="../ctrlProps/ctrlProp68.xml"/><Relationship Id="rId34" Type="http://schemas.openxmlformats.org/officeDocument/2006/relationships/ctrlProp" Target="../ctrlProps/ctrlProp81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5" Type="http://schemas.openxmlformats.org/officeDocument/2006/relationships/ctrlProp" Target="../ctrlProps/ctrlProp72.xml"/><Relationship Id="rId33" Type="http://schemas.openxmlformats.org/officeDocument/2006/relationships/ctrlProp" Target="../ctrlProps/ctrlProp80.xml"/><Relationship Id="rId38" Type="http://schemas.openxmlformats.org/officeDocument/2006/relationships/ctrlProp" Target="../ctrlProps/ctrlProp8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29" Type="http://schemas.openxmlformats.org/officeDocument/2006/relationships/ctrlProp" Target="../ctrlProps/ctrlProp7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24" Type="http://schemas.openxmlformats.org/officeDocument/2006/relationships/ctrlProp" Target="../ctrlProps/ctrlProp71.xml"/><Relationship Id="rId32" Type="http://schemas.openxmlformats.org/officeDocument/2006/relationships/ctrlProp" Target="../ctrlProps/ctrlProp79.xml"/><Relationship Id="rId37" Type="http://schemas.openxmlformats.org/officeDocument/2006/relationships/ctrlProp" Target="../ctrlProps/ctrlProp84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23" Type="http://schemas.openxmlformats.org/officeDocument/2006/relationships/ctrlProp" Target="../ctrlProps/ctrlProp70.xml"/><Relationship Id="rId28" Type="http://schemas.openxmlformats.org/officeDocument/2006/relationships/ctrlProp" Target="../ctrlProps/ctrlProp75.xml"/><Relationship Id="rId36" Type="http://schemas.openxmlformats.org/officeDocument/2006/relationships/ctrlProp" Target="../ctrlProps/ctrlProp83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31" Type="http://schemas.openxmlformats.org/officeDocument/2006/relationships/ctrlProp" Target="../ctrlProps/ctrlProp78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Relationship Id="rId22" Type="http://schemas.openxmlformats.org/officeDocument/2006/relationships/ctrlProp" Target="../ctrlProps/ctrlProp69.xml"/><Relationship Id="rId27" Type="http://schemas.openxmlformats.org/officeDocument/2006/relationships/ctrlProp" Target="../ctrlProps/ctrlProp74.xml"/><Relationship Id="rId30" Type="http://schemas.openxmlformats.org/officeDocument/2006/relationships/ctrlProp" Target="../ctrlProps/ctrlProp77.xml"/><Relationship Id="rId35" Type="http://schemas.openxmlformats.org/officeDocument/2006/relationships/ctrlProp" Target="../ctrlProps/ctrlProp82.xml"/><Relationship Id="rId8" Type="http://schemas.openxmlformats.org/officeDocument/2006/relationships/ctrlProp" Target="../ctrlProps/ctrlProp55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26" Type="http://schemas.openxmlformats.org/officeDocument/2006/relationships/ctrlProp" Target="../ctrlProps/ctrlProp10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04.x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5" Type="http://schemas.openxmlformats.org/officeDocument/2006/relationships/ctrlProp" Target="../ctrlProps/ctrlProp10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9.xml"/><Relationship Id="rId20" Type="http://schemas.openxmlformats.org/officeDocument/2006/relationships/ctrlProp" Target="../ctrlProps/ctrlProp10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24" Type="http://schemas.openxmlformats.org/officeDocument/2006/relationships/ctrlProp" Target="../ctrlProps/ctrlProp107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23" Type="http://schemas.openxmlformats.org/officeDocument/2006/relationships/ctrlProp" Target="../ctrlProps/ctrlProp106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Relationship Id="rId22" Type="http://schemas.openxmlformats.org/officeDocument/2006/relationships/ctrlProp" Target="../ctrlProps/ctrlProp105.xml"/><Relationship Id="rId27" Type="http://schemas.openxmlformats.org/officeDocument/2006/relationships/ctrlProp" Target="../ctrlProps/ctrlProp110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28.xml"/><Relationship Id="rId7" Type="http://schemas.openxmlformats.org/officeDocument/2006/relationships/ctrlProp" Target="../ctrlProps/ctrlProp114.x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0" Type="http://schemas.openxmlformats.org/officeDocument/2006/relationships/ctrlProp" Target="../ctrlProps/ctrlProp127.xml"/><Relationship Id="rId29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5" Type="http://schemas.openxmlformats.org/officeDocument/2006/relationships/ctrlProp" Target="../ctrlProps/ctrlProp112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10" Type="http://schemas.openxmlformats.org/officeDocument/2006/relationships/ctrlProp" Target="../ctrlProps/ctrlProp117.xml"/><Relationship Id="rId19" Type="http://schemas.openxmlformats.org/officeDocument/2006/relationships/ctrlProp" Target="../ctrlProps/ctrlProp126.xml"/><Relationship Id="rId31" Type="http://schemas.openxmlformats.org/officeDocument/2006/relationships/ctrlProp" Target="../ctrlProps/ctrlProp138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8" Type="http://schemas.openxmlformats.org/officeDocument/2006/relationships/ctrlProp" Target="../ctrlProps/ctrlProp11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5.xml"/><Relationship Id="rId13" Type="http://schemas.openxmlformats.org/officeDocument/2006/relationships/ctrlProp" Target="../ctrlProps/ctrlProp150.xml"/><Relationship Id="rId18" Type="http://schemas.openxmlformats.org/officeDocument/2006/relationships/ctrlProp" Target="../ctrlProps/ctrlProp15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58.xml"/><Relationship Id="rId7" Type="http://schemas.openxmlformats.org/officeDocument/2006/relationships/ctrlProp" Target="../ctrlProps/ctrlProp144.xml"/><Relationship Id="rId12" Type="http://schemas.openxmlformats.org/officeDocument/2006/relationships/ctrlProp" Target="../ctrlProps/ctrlProp149.xml"/><Relationship Id="rId17" Type="http://schemas.openxmlformats.org/officeDocument/2006/relationships/ctrlProp" Target="../ctrlProps/ctrlProp15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53.xml"/><Relationship Id="rId20" Type="http://schemas.openxmlformats.org/officeDocument/2006/relationships/ctrlProp" Target="../ctrlProps/ctrlProp15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43.xml"/><Relationship Id="rId11" Type="http://schemas.openxmlformats.org/officeDocument/2006/relationships/ctrlProp" Target="../ctrlProps/ctrlProp148.xml"/><Relationship Id="rId5" Type="http://schemas.openxmlformats.org/officeDocument/2006/relationships/ctrlProp" Target="../ctrlProps/ctrlProp142.xml"/><Relationship Id="rId15" Type="http://schemas.openxmlformats.org/officeDocument/2006/relationships/ctrlProp" Target="../ctrlProps/ctrlProp152.xml"/><Relationship Id="rId10" Type="http://schemas.openxmlformats.org/officeDocument/2006/relationships/ctrlProp" Target="../ctrlProps/ctrlProp147.xml"/><Relationship Id="rId19" Type="http://schemas.openxmlformats.org/officeDocument/2006/relationships/ctrlProp" Target="../ctrlProps/ctrlProp156.xml"/><Relationship Id="rId4" Type="http://schemas.openxmlformats.org/officeDocument/2006/relationships/ctrlProp" Target="../ctrlProps/ctrlProp141.xml"/><Relationship Id="rId9" Type="http://schemas.openxmlformats.org/officeDocument/2006/relationships/ctrlProp" Target="../ctrlProps/ctrlProp146.xml"/><Relationship Id="rId14" Type="http://schemas.openxmlformats.org/officeDocument/2006/relationships/ctrlProp" Target="../ctrlProps/ctrlProp151.xml"/><Relationship Id="rId22" Type="http://schemas.openxmlformats.org/officeDocument/2006/relationships/ctrlProp" Target="../ctrlProps/ctrlProp15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4.xml"/><Relationship Id="rId13" Type="http://schemas.openxmlformats.org/officeDocument/2006/relationships/ctrlProp" Target="../ctrlProps/ctrlProp169.xml"/><Relationship Id="rId18" Type="http://schemas.openxmlformats.org/officeDocument/2006/relationships/ctrlProp" Target="../ctrlProps/ctrlProp17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77.xml"/><Relationship Id="rId7" Type="http://schemas.openxmlformats.org/officeDocument/2006/relationships/ctrlProp" Target="../ctrlProps/ctrlProp163.xml"/><Relationship Id="rId12" Type="http://schemas.openxmlformats.org/officeDocument/2006/relationships/ctrlProp" Target="../ctrlProps/ctrlProp168.xml"/><Relationship Id="rId17" Type="http://schemas.openxmlformats.org/officeDocument/2006/relationships/ctrlProp" Target="../ctrlProps/ctrlProp17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72.xml"/><Relationship Id="rId20" Type="http://schemas.openxmlformats.org/officeDocument/2006/relationships/ctrlProp" Target="../ctrlProps/ctrlProp17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62.xml"/><Relationship Id="rId11" Type="http://schemas.openxmlformats.org/officeDocument/2006/relationships/ctrlProp" Target="../ctrlProps/ctrlProp167.xml"/><Relationship Id="rId5" Type="http://schemas.openxmlformats.org/officeDocument/2006/relationships/ctrlProp" Target="../ctrlProps/ctrlProp161.xml"/><Relationship Id="rId15" Type="http://schemas.openxmlformats.org/officeDocument/2006/relationships/ctrlProp" Target="../ctrlProps/ctrlProp171.xml"/><Relationship Id="rId10" Type="http://schemas.openxmlformats.org/officeDocument/2006/relationships/ctrlProp" Target="../ctrlProps/ctrlProp166.xml"/><Relationship Id="rId19" Type="http://schemas.openxmlformats.org/officeDocument/2006/relationships/ctrlProp" Target="../ctrlProps/ctrlProp175.xml"/><Relationship Id="rId4" Type="http://schemas.openxmlformats.org/officeDocument/2006/relationships/ctrlProp" Target="../ctrlProps/ctrlProp160.xml"/><Relationship Id="rId9" Type="http://schemas.openxmlformats.org/officeDocument/2006/relationships/ctrlProp" Target="../ctrlProps/ctrlProp165.xml"/><Relationship Id="rId14" Type="http://schemas.openxmlformats.org/officeDocument/2006/relationships/ctrlProp" Target="../ctrlProps/ctrlProp170.xml"/><Relationship Id="rId22" Type="http://schemas.openxmlformats.org/officeDocument/2006/relationships/ctrlProp" Target="../ctrlProps/ctrlProp17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3.xml"/><Relationship Id="rId13" Type="http://schemas.openxmlformats.org/officeDocument/2006/relationships/ctrlProp" Target="../ctrlProps/ctrlProp188.xml"/><Relationship Id="rId18" Type="http://schemas.openxmlformats.org/officeDocument/2006/relationships/ctrlProp" Target="../ctrlProps/ctrlProp193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96.xml"/><Relationship Id="rId7" Type="http://schemas.openxmlformats.org/officeDocument/2006/relationships/ctrlProp" Target="../ctrlProps/ctrlProp182.xml"/><Relationship Id="rId12" Type="http://schemas.openxmlformats.org/officeDocument/2006/relationships/ctrlProp" Target="../ctrlProps/ctrlProp187.xml"/><Relationship Id="rId17" Type="http://schemas.openxmlformats.org/officeDocument/2006/relationships/ctrlProp" Target="../ctrlProps/ctrlProp192.xml"/><Relationship Id="rId25" Type="http://schemas.openxmlformats.org/officeDocument/2006/relationships/ctrlProp" Target="../ctrlProps/ctrlProp200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91.xml"/><Relationship Id="rId20" Type="http://schemas.openxmlformats.org/officeDocument/2006/relationships/ctrlProp" Target="../ctrlProps/ctrlProp19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81.xml"/><Relationship Id="rId11" Type="http://schemas.openxmlformats.org/officeDocument/2006/relationships/ctrlProp" Target="../ctrlProps/ctrlProp186.xml"/><Relationship Id="rId24" Type="http://schemas.openxmlformats.org/officeDocument/2006/relationships/ctrlProp" Target="../ctrlProps/ctrlProp199.xml"/><Relationship Id="rId5" Type="http://schemas.openxmlformats.org/officeDocument/2006/relationships/ctrlProp" Target="../ctrlProps/ctrlProp180.xml"/><Relationship Id="rId15" Type="http://schemas.openxmlformats.org/officeDocument/2006/relationships/ctrlProp" Target="../ctrlProps/ctrlProp190.xml"/><Relationship Id="rId23" Type="http://schemas.openxmlformats.org/officeDocument/2006/relationships/ctrlProp" Target="../ctrlProps/ctrlProp198.xml"/><Relationship Id="rId10" Type="http://schemas.openxmlformats.org/officeDocument/2006/relationships/ctrlProp" Target="../ctrlProps/ctrlProp185.xml"/><Relationship Id="rId19" Type="http://schemas.openxmlformats.org/officeDocument/2006/relationships/ctrlProp" Target="../ctrlProps/ctrlProp194.xml"/><Relationship Id="rId4" Type="http://schemas.openxmlformats.org/officeDocument/2006/relationships/ctrlProp" Target="../ctrlProps/ctrlProp179.xml"/><Relationship Id="rId9" Type="http://schemas.openxmlformats.org/officeDocument/2006/relationships/ctrlProp" Target="../ctrlProps/ctrlProp184.xml"/><Relationship Id="rId14" Type="http://schemas.openxmlformats.org/officeDocument/2006/relationships/ctrlProp" Target="../ctrlProps/ctrlProp189.xml"/><Relationship Id="rId22" Type="http://schemas.openxmlformats.org/officeDocument/2006/relationships/ctrlProp" Target="../ctrlProps/ctrlProp19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AFF1-4561-48DD-8A02-E985FEA9CBB2}">
  <sheetPr codeName="Hoja1"/>
  <dimension ref="A1:L23"/>
  <sheetViews>
    <sheetView showGridLines="0" showRowColHeaders="0" topLeftCell="D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5" width="40.7109375" style="2" customWidth="1"/>
    <col min="6" max="6" width="40.7109375" style="24" customWidth="1"/>
    <col min="7" max="11" width="11.42578125" style="15"/>
  </cols>
  <sheetData>
    <row r="1" spans="1:12" ht="15.75" thickBot="1" x14ac:dyDescent="0.3">
      <c r="B1" s="4" t="s">
        <v>29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J1" s="15" t="s">
        <v>116</v>
      </c>
      <c r="K1" s="15" t="s">
        <v>7</v>
      </c>
    </row>
    <row r="2" spans="1:12" s="1" customFormat="1" ht="77.25" thickTop="1" x14ac:dyDescent="0.2">
      <c r="A2" s="1" t="s">
        <v>35</v>
      </c>
      <c r="B2" s="9" t="s">
        <v>158</v>
      </c>
      <c r="C2" s="2" t="s">
        <v>159</v>
      </c>
      <c r="D2" s="2" t="s">
        <v>163</v>
      </c>
      <c r="E2" s="2" t="s">
        <v>120</v>
      </c>
      <c r="F2" s="23"/>
      <c r="G2" s="15"/>
      <c r="H2" s="15"/>
      <c r="I2" s="15"/>
      <c r="J2" s="15"/>
      <c r="K2" s="15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21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</row>
    <row r="4" spans="1:12" s="1" customFormat="1" ht="77.25" thickTop="1" x14ac:dyDescent="0.2">
      <c r="A4" s="1" t="s">
        <v>36</v>
      </c>
      <c r="B4" s="9" t="s">
        <v>160</v>
      </c>
      <c r="C4" s="2" t="s">
        <v>161</v>
      </c>
      <c r="D4" s="2" t="s">
        <v>162</v>
      </c>
      <c r="E4" s="34" t="s">
        <v>164</v>
      </c>
      <c r="F4" s="23"/>
      <c r="G4" s="15"/>
      <c r="H4" s="15"/>
      <c r="I4" s="15"/>
      <c r="J4" s="15"/>
      <c r="K4" s="15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21" t="b">
        <v>0</v>
      </c>
      <c r="G5" s="15">
        <f>IF(C5=TRUE,(1),(0))</f>
        <v>0</v>
      </c>
      <c r="H5" s="15">
        <f t="shared" ref="H5" si="0">IF(D5=TRUE,(1),(0))</f>
        <v>0</v>
      </c>
      <c r="I5" s="15">
        <f t="shared" ref="I5:J5" si="1">IF(E5=TRUE,(1),(0))</f>
        <v>0</v>
      </c>
      <c r="J5" s="15">
        <f t="shared" si="1"/>
        <v>0</v>
      </c>
      <c r="K5" s="15">
        <v>1</v>
      </c>
      <c r="L5" s="20"/>
    </row>
    <row r="6" spans="1:12" s="1" customFormat="1" ht="115.5" thickTop="1" x14ac:dyDescent="0.2">
      <c r="A6" s="1" t="s">
        <v>37</v>
      </c>
      <c r="B6" s="9" t="s">
        <v>165</v>
      </c>
      <c r="C6" s="2" t="s">
        <v>121</v>
      </c>
      <c r="D6" s="2" t="s">
        <v>166</v>
      </c>
      <c r="E6" s="2" t="s">
        <v>30</v>
      </c>
      <c r="F6" s="23"/>
      <c r="G6" s="15"/>
      <c r="H6" s="15"/>
      <c r="I6" s="15"/>
      <c r="J6" s="15"/>
      <c r="K6" s="15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21" t="b">
        <v>0</v>
      </c>
      <c r="G7" s="15">
        <f>IF(C7=TRUE,(1),(0))</f>
        <v>0</v>
      </c>
      <c r="H7" s="15">
        <f t="shared" ref="H7" si="2">IF(D7=TRUE,(1),(0))</f>
        <v>0</v>
      </c>
      <c r="I7" s="15">
        <f t="shared" ref="I7:J7" si="3">IF(E7=TRUE,(1),(0))</f>
        <v>0</v>
      </c>
      <c r="J7" s="15">
        <f t="shared" si="3"/>
        <v>0</v>
      </c>
      <c r="K7" s="15">
        <v>1</v>
      </c>
    </row>
    <row r="8" spans="1:12" s="1" customFormat="1" ht="153.75" thickTop="1" x14ac:dyDescent="0.2">
      <c r="A8" s="1" t="s">
        <v>38</v>
      </c>
      <c r="B8" s="9" t="s">
        <v>167</v>
      </c>
      <c r="C8" s="2" t="s">
        <v>168</v>
      </c>
      <c r="D8" s="2" t="s">
        <v>170</v>
      </c>
      <c r="E8" s="2" t="s">
        <v>169</v>
      </c>
      <c r="F8" s="23"/>
      <c r="G8" s="15"/>
      <c r="H8" s="15"/>
      <c r="I8" s="15"/>
      <c r="J8" s="15"/>
      <c r="K8" s="15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21" t="b">
        <v>0</v>
      </c>
      <c r="G9" s="15">
        <f>IF(C9=TRUE,(1),(0))</f>
        <v>0</v>
      </c>
      <c r="H9" s="15">
        <f t="shared" ref="H9" si="4">IF(D9=TRUE,(1),(0))</f>
        <v>0</v>
      </c>
      <c r="I9" s="15">
        <f t="shared" ref="I9:J9" si="5">IF(E9=TRUE,(1),(0))</f>
        <v>0</v>
      </c>
      <c r="J9" s="15">
        <f t="shared" si="5"/>
        <v>0</v>
      </c>
      <c r="K9" s="15">
        <v>1</v>
      </c>
    </row>
    <row r="10" spans="1:12" s="1" customFormat="1" ht="102.75" thickTop="1" x14ac:dyDescent="0.2">
      <c r="A10" s="1" t="s">
        <v>39</v>
      </c>
      <c r="B10" s="9" t="s">
        <v>171</v>
      </c>
      <c r="C10" s="2" t="s">
        <v>31</v>
      </c>
      <c r="D10" s="2" t="s">
        <v>32</v>
      </c>
      <c r="E10" s="2" t="s">
        <v>33</v>
      </c>
      <c r="F10" s="23"/>
      <c r="G10" s="15"/>
      <c r="H10" s="15"/>
      <c r="I10" s="15"/>
      <c r="J10" s="15"/>
      <c r="K10" s="15"/>
    </row>
    <row r="11" spans="1:12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21" t="b">
        <v>0</v>
      </c>
      <c r="G11" s="15">
        <f>IF(C11=TRUE,(1),(0))</f>
        <v>0</v>
      </c>
      <c r="H11" s="15">
        <f t="shared" ref="H11" si="6">IF(D11=TRUE,(1),(0))</f>
        <v>0</v>
      </c>
      <c r="I11" s="15">
        <f t="shared" ref="I11:J11" si="7">IF(E11=TRUE,(1),(0))</f>
        <v>0</v>
      </c>
      <c r="J11" s="15">
        <f t="shared" si="7"/>
        <v>0</v>
      </c>
      <c r="K11" s="15">
        <v>1</v>
      </c>
    </row>
    <row r="12" spans="1:12" s="1" customFormat="1" ht="77.25" thickTop="1" x14ac:dyDescent="0.2">
      <c r="A12" s="1" t="s">
        <v>40</v>
      </c>
      <c r="B12" s="9" t="s">
        <v>175</v>
      </c>
      <c r="C12" s="2" t="s">
        <v>172</v>
      </c>
      <c r="D12" s="2" t="s">
        <v>173</v>
      </c>
      <c r="E12" s="2" t="s">
        <v>174</v>
      </c>
      <c r="F12" s="23"/>
      <c r="G12" s="15"/>
      <c r="H12" s="15"/>
      <c r="I12" s="15"/>
      <c r="J12" s="15"/>
      <c r="K12" s="15"/>
    </row>
    <row r="13" spans="1:12" s="1" customFormat="1" ht="13.5" thickBot="1" x14ac:dyDescent="0.25">
      <c r="B13" s="3" t="s">
        <v>6</v>
      </c>
      <c r="C13" s="8" t="b">
        <v>0</v>
      </c>
      <c r="D13" s="8" t="b">
        <v>0</v>
      </c>
      <c r="E13" s="8" t="b">
        <v>0</v>
      </c>
      <c r="F13" s="21" t="b">
        <v>0</v>
      </c>
      <c r="G13" s="15">
        <f>IF(C13=TRUE,(1),(0))</f>
        <v>0</v>
      </c>
      <c r="H13" s="15">
        <f t="shared" ref="H13" si="8">IF(D13=TRUE,(1),(0))</f>
        <v>0</v>
      </c>
      <c r="I13" s="15">
        <f t="shared" ref="I13:J13" si="9">IF(E13=TRUE,(1),(0))</f>
        <v>0</v>
      </c>
      <c r="J13" s="15">
        <f t="shared" si="9"/>
        <v>0</v>
      </c>
      <c r="K13" s="15">
        <v>1</v>
      </c>
    </row>
    <row r="14" spans="1:12" s="1" customFormat="1" ht="102.75" thickTop="1" x14ac:dyDescent="0.2">
      <c r="A14" s="1" t="s">
        <v>41</v>
      </c>
      <c r="B14" s="9" t="s">
        <v>176</v>
      </c>
      <c r="C14" s="2" t="s">
        <v>177</v>
      </c>
      <c r="D14" s="2" t="s">
        <v>178</v>
      </c>
      <c r="E14" s="2" t="s">
        <v>122</v>
      </c>
      <c r="F14" s="23"/>
      <c r="G14" s="15"/>
      <c r="H14" s="15"/>
      <c r="I14" s="15"/>
      <c r="J14" s="15"/>
      <c r="K14" s="15"/>
    </row>
    <row r="15" spans="1:12" s="1" customFormat="1" ht="13.5" thickBot="1" x14ac:dyDescent="0.25">
      <c r="B15" s="3" t="s">
        <v>6</v>
      </c>
      <c r="C15" s="8" t="b">
        <v>0</v>
      </c>
      <c r="D15" s="8" t="b">
        <v>0</v>
      </c>
      <c r="E15" s="8" t="b">
        <v>0</v>
      </c>
      <c r="F15" s="21" t="b">
        <v>0</v>
      </c>
      <c r="G15" s="15">
        <f>IF(C15=TRUE,(1),(0))</f>
        <v>0</v>
      </c>
      <c r="H15" s="15">
        <f t="shared" ref="H15" si="10">IF(D15=TRUE,(1),(0))</f>
        <v>0</v>
      </c>
      <c r="I15" s="15">
        <f t="shared" ref="I15:J15" si="11">IF(E15=TRUE,(1),(0))</f>
        <v>0</v>
      </c>
      <c r="J15" s="15">
        <f t="shared" si="11"/>
        <v>0</v>
      </c>
      <c r="K15" s="15">
        <v>1</v>
      </c>
    </row>
    <row r="16" spans="1:12" s="1" customFormat="1" ht="90" thickTop="1" x14ac:dyDescent="0.2">
      <c r="A16" s="1" t="s">
        <v>42</v>
      </c>
      <c r="B16" s="9" t="s">
        <v>123</v>
      </c>
      <c r="C16" s="2" t="s">
        <v>179</v>
      </c>
      <c r="D16" s="2" t="s">
        <v>180</v>
      </c>
      <c r="E16" s="2" t="s">
        <v>124</v>
      </c>
      <c r="F16" s="23"/>
      <c r="G16" s="15"/>
      <c r="H16" s="15"/>
      <c r="I16" s="15"/>
      <c r="J16" s="15"/>
      <c r="K16" s="15"/>
    </row>
    <row r="17" spans="1:11" s="1" customFormat="1" ht="13.5" thickBot="1" x14ac:dyDescent="0.25">
      <c r="B17" s="3" t="s">
        <v>6</v>
      </c>
      <c r="C17" s="8" t="b">
        <v>0</v>
      </c>
      <c r="D17" s="8" t="b">
        <v>0</v>
      </c>
      <c r="E17" s="8" t="b">
        <v>0</v>
      </c>
      <c r="F17" s="21" t="b">
        <v>0</v>
      </c>
      <c r="G17" s="15">
        <f>IF(C17=TRUE,(1),(0))</f>
        <v>0</v>
      </c>
      <c r="H17" s="15">
        <f t="shared" ref="H17" si="12">IF(D17=TRUE,(1),(0))</f>
        <v>0</v>
      </c>
      <c r="I17" s="15">
        <f t="shared" ref="I17:J17" si="13">IF(E17=TRUE,(1),(0))</f>
        <v>0</v>
      </c>
      <c r="J17" s="15">
        <f t="shared" si="13"/>
        <v>0</v>
      </c>
      <c r="K17" s="15">
        <v>1</v>
      </c>
    </row>
    <row r="18" spans="1:11" ht="77.25" thickTop="1" x14ac:dyDescent="0.25">
      <c r="A18" t="s">
        <v>43</v>
      </c>
      <c r="B18" s="9" t="s">
        <v>181</v>
      </c>
      <c r="C18" s="2" t="s">
        <v>182</v>
      </c>
      <c r="D18" s="2" t="s">
        <v>34</v>
      </c>
      <c r="E18" s="2" t="s">
        <v>183</v>
      </c>
      <c r="F18" s="23"/>
    </row>
    <row r="19" spans="1:11" ht="15.75" thickBot="1" x14ac:dyDescent="0.3">
      <c r="B19" s="3" t="s">
        <v>6</v>
      </c>
      <c r="C19" s="8" t="b">
        <v>0</v>
      </c>
      <c r="D19" s="8" t="b">
        <v>0</v>
      </c>
      <c r="E19" s="8" t="b">
        <v>0</v>
      </c>
      <c r="F19" s="21" t="b">
        <v>0</v>
      </c>
      <c r="G19" s="15">
        <f>IF(C19=TRUE,(1),(0))</f>
        <v>0</v>
      </c>
      <c r="H19" s="15">
        <f t="shared" ref="H19" si="14">IF(D19=TRUE,(1),(0))</f>
        <v>0</v>
      </c>
      <c r="I19" s="15">
        <f t="shared" ref="I19:J19" si="15">IF(E19=TRUE,(1),(0))</f>
        <v>0</v>
      </c>
      <c r="J19" s="15">
        <f t="shared" si="15"/>
        <v>0</v>
      </c>
      <c r="K19" s="15">
        <v>1</v>
      </c>
    </row>
    <row r="20" spans="1:11" ht="115.5" thickTop="1" x14ac:dyDescent="0.25">
      <c r="A20" t="s">
        <v>44</v>
      </c>
      <c r="B20" s="9" t="s">
        <v>184</v>
      </c>
      <c r="C20" s="2" t="s">
        <v>185</v>
      </c>
      <c r="D20" s="2" t="s">
        <v>186</v>
      </c>
      <c r="E20" s="2" t="s">
        <v>187</v>
      </c>
      <c r="F20" s="23"/>
    </row>
    <row r="21" spans="1:11" ht="15.75" thickBot="1" x14ac:dyDescent="0.3">
      <c r="B21" s="3" t="s">
        <v>6</v>
      </c>
      <c r="C21" s="8" t="b">
        <v>0</v>
      </c>
      <c r="D21" s="8" t="b">
        <v>0</v>
      </c>
      <c r="E21" s="8" t="b">
        <v>0</v>
      </c>
      <c r="F21" s="21" t="b">
        <v>0</v>
      </c>
      <c r="G21" s="15">
        <f>IF(C21=TRUE,(1),(0))</f>
        <v>0</v>
      </c>
      <c r="H21" s="15">
        <f t="shared" ref="H21" si="16">IF(D21=TRUE,(1),(0))</f>
        <v>0</v>
      </c>
      <c r="I21" s="15">
        <f t="shared" ref="I21:J21" si="17">IF(E21=TRUE,(1),(0))</f>
        <v>0</v>
      </c>
      <c r="J21" s="15">
        <f t="shared" si="17"/>
        <v>0</v>
      </c>
      <c r="K21" s="15">
        <v>1</v>
      </c>
    </row>
    <row r="22" spans="1:11" ht="15.75" thickTop="1" x14ac:dyDescent="0.25">
      <c r="G22" s="15">
        <f>SUM(G3+G5+G7+G9+G11+G13+G15+G17+G19+G21)</f>
        <v>0</v>
      </c>
      <c r="H22" s="15">
        <f t="shared" ref="H22:K22" si="18">SUM(H3+H5+H7+H9+H11+H13+H15+H17+H19+H21)</f>
        <v>0</v>
      </c>
      <c r="I22" s="15">
        <f t="shared" si="18"/>
        <v>0</v>
      </c>
      <c r="J22" s="15">
        <f t="shared" si="18"/>
        <v>0</v>
      </c>
      <c r="K22" s="15">
        <f t="shared" si="18"/>
        <v>10</v>
      </c>
    </row>
    <row r="23" spans="1:11" s="1" customFormat="1" ht="32.25" customHeight="1" x14ac:dyDescent="0.2">
      <c r="B23" s="2"/>
      <c r="C23" s="2"/>
      <c r="D23" s="2"/>
      <c r="E23" s="2"/>
      <c r="F23" s="24"/>
      <c r="G23" s="16">
        <f>G22/K22</f>
        <v>0</v>
      </c>
      <c r="H23" s="16">
        <f>H22/K22</f>
        <v>0</v>
      </c>
      <c r="I23" s="16">
        <f>I22/K22</f>
        <v>0</v>
      </c>
      <c r="J23" s="16">
        <f>J22/K22</f>
        <v>0</v>
      </c>
      <c r="K23" s="16">
        <f>G23+H23+I23+J23</f>
        <v>0</v>
      </c>
    </row>
  </sheetData>
  <protectedRanges>
    <protectedRange sqref="F3 F5 F7 F9 F11 F13 F15 F17 F19 F21" name="Rango1"/>
    <protectedRange sqref="B3:E3 B5:E5 B7:E7 B9:E9 B11:E11 B13:E13 B15:E15 B17:E17 B19:E19 B21:E21" name="Rango1_1"/>
  </protectedRanges>
  <conditionalFormatting sqref="F3">
    <cfRule type="expression" dxfId="180" priority="67">
      <formula>$F$3=TRUE</formula>
    </cfRule>
  </conditionalFormatting>
  <conditionalFormatting sqref="F5">
    <cfRule type="expression" dxfId="179" priority="39">
      <formula>$F$5=TRUE</formula>
    </cfRule>
  </conditionalFormatting>
  <conditionalFormatting sqref="F7">
    <cfRule type="expression" dxfId="178" priority="38">
      <formula>$F$7=TRUE</formula>
    </cfRule>
  </conditionalFormatting>
  <conditionalFormatting sqref="F9">
    <cfRule type="expression" dxfId="177" priority="37">
      <formula>$F$9=TRUE</formula>
    </cfRule>
  </conditionalFormatting>
  <conditionalFormatting sqref="F11">
    <cfRule type="expression" dxfId="176" priority="36">
      <formula>$F$11=TRUE</formula>
    </cfRule>
  </conditionalFormatting>
  <conditionalFormatting sqref="F13">
    <cfRule type="expression" dxfId="175" priority="35">
      <formula>$F$13=TRUE</formula>
    </cfRule>
  </conditionalFormatting>
  <conditionalFormatting sqref="F21">
    <cfRule type="expression" dxfId="174" priority="31">
      <formula>$F$21=TRUE</formula>
    </cfRule>
  </conditionalFormatting>
  <conditionalFormatting sqref="F15">
    <cfRule type="expression" dxfId="173" priority="34">
      <formula>$F$15=TRUE</formula>
    </cfRule>
  </conditionalFormatting>
  <conditionalFormatting sqref="F17">
    <cfRule type="expression" dxfId="172" priority="33">
      <formula>$F$17=TRUE</formula>
    </cfRule>
  </conditionalFormatting>
  <conditionalFormatting sqref="F19">
    <cfRule type="expression" dxfId="171" priority="32">
      <formula>$F$19=TRUE</formula>
    </cfRule>
  </conditionalFormatting>
  <conditionalFormatting sqref="C3">
    <cfRule type="expression" dxfId="170" priority="30">
      <formula>$C$3=TRUE</formula>
    </cfRule>
  </conditionalFormatting>
  <conditionalFormatting sqref="D3">
    <cfRule type="expression" dxfId="169" priority="29">
      <formula>$D$3=TRUE</formula>
    </cfRule>
  </conditionalFormatting>
  <conditionalFormatting sqref="E3">
    <cfRule type="expression" dxfId="168" priority="28">
      <formula>$E$3=TRUE</formula>
    </cfRule>
  </conditionalFormatting>
  <conditionalFormatting sqref="C5">
    <cfRule type="expression" dxfId="167" priority="27">
      <formula>$C$5=TRUE</formula>
    </cfRule>
  </conditionalFormatting>
  <conditionalFormatting sqref="D5">
    <cfRule type="expression" dxfId="166" priority="26">
      <formula>$D$5=TRUE</formula>
    </cfRule>
  </conditionalFormatting>
  <conditionalFormatting sqref="E5">
    <cfRule type="expression" dxfId="165" priority="25">
      <formula>$E$5=TRUE</formula>
    </cfRule>
  </conditionalFormatting>
  <conditionalFormatting sqref="C7">
    <cfRule type="expression" dxfId="164" priority="24">
      <formula>$C$7=TRUE</formula>
    </cfRule>
  </conditionalFormatting>
  <conditionalFormatting sqref="D7">
    <cfRule type="expression" dxfId="163" priority="23">
      <formula>$D$7=TRUE</formula>
    </cfRule>
  </conditionalFormatting>
  <conditionalFormatting sqref="E7">
    <cfRule type="expression" dxfId="162" priority="22">
      <formula>$E$7=TRUE</formula>
    </cfRule>
  </conditionalFormatting>
  <conditionalFormatting sqref="C9">
    <cfRule type="expression" dxfId="161" priority="21">
      <formula>$C$9=TRUE</formula>
    </cfRule>
  </conditionalFormatting>
  <conditionalFormatting sqref="D9">
    <cfRule type="expression" dxfId="160" priority="20">
      <formula>$D$9=TRUE</formula>
    </cfRule>
  </conditionalFormatting>
  <conditionalFormatting sqref="E9">
    <cfRule type="expression" dxfId="159" priority="19">
      <formula>$E$9=TRUE</formula>
    </cfRule>
  </conditionalFormatting>
  <conditionalFormatting sqref="C11">
    <cfRule type="expression" dxfId="158" priority="18">
      <formula>$C$11=TRUE</formula>
    </cfRule>
  </conditionalFormatting>
  <conditionalFormatting sqref="D11">
    <cfRule type="expression" dxfId="157" priority="17">
      <formula>$D$11=TRUE</formula>
    </cfRule>
  </conditionalFormatting>
  <conditionalFormatting sqref="E11">
    <cfRule type="expression" dxfId="156" priority="16">
      <formula>$E$11=TRUE</formula>
    </cfRule>
  </conditionalFormatting>
  <conditionalFormatting sqref="C13">
    <cfRule type="expression" dxfId="155" priority="15">
      <formula>$C$13=TRUE</formula>
    </cfRule>
  </conditionalFormatting>
  <conditionalFormatting sqref="D13">
    <cfRule type="expression" dxfId="154" priority="14">
      <formula>$D$13=TRUE</formula>
    </cfRule>
  </conditionalFormatting>
  <conditionalFormatting sqref="E13">
    <cfRule type="expression" dxfId="153" priority="13">
      <formula>$E$13=TRUE</formula>
    </cfRule>
  </conditionalFormatting>
  <conditionalFormatting sqref="C15">
    <cfRule type="expression" dxfId="152" priority="12">
      <formula>$C$15=TRUE</formula>
    </cfRule>
  </conditionalFormatting>
  <conditionalFormatting sqref="D15">
    <cfRule type="expression" dxfId="151" priority="11">
      <formula>$D$15=TRUE</formula>
    </cfRule>
  </conditionalFormatting>
  <conditionalFormatting sqref="E15">
    <cfRule type="expression" dxfId="150" priority="10">
      <formula>$E$15=TRUE</formula>
    </cfRule>
  </conditionalFormatting>
  <conditionalFormatting sqref="C17">
    <cfRule type="expression" dxfId="149" priority="9">
      <formula>$C$17=TRUE</formula>
    </cfRule>
  </conditionalFormatting>
  <conditionalFormatting sqref="D17">
    <cfRule type="expression" dxfId="148" priority="8">
      <formula>$D$17=TRUE</formula>
    </cfRule>
  </conditionalFormatting>
  <conditionalFormatting sqref="E17">
    <cfRule type="expression" dxfId="147" priority="7">
      <formula>$E$17=TRUE</formula>
    </cfRule>
  </conditionalFormatting>
  <conditionalFormatting sqref="C19">
    <cfRule type="expression" dxfId="146" priority="6">
      <formula>$C$19=TRUE</formula>
    </cfRule>
  </conditionalFormatting>
  <conditionalFormatting sqref="D19">
    <cfRule type="expression" dxfId="145" priority="5">
      <formula>$D$19=TRUE</formula>
    </cfRule>
  </conditionalFormatting>
  <conditionalFormatting sqref="E19">
    <cfRule type="expression" dxfId="144" priority="4">
      <formula>$E$19=TRUE</formula>
    </cfRule>
  </conditionalFormatting>
  <conditionalFormatting sqref="C21">
    <cfRule type="expression" dxfId="143" priority="3">
      <formula>$C$21=TRUE</formula>
    </cfRule>
  </conditionalFormatting>
  <conditionalFormatting sqref="D21">
    <cfRule type="expression" dxfId="142" priority="2">
      <formula>$D$21=TRUE</formula>
    </cfRule>
  </conditionalFormatting>
  <conditionalFormatting sqref="E21">
    <cfRule type="expression" dxfId="141" priority="1">
      <formula>$E$21=TRUE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1</xdr:col>
                    <xdr:colOff>3371850</xdr:colOff>
                    <xdr:row>1</xdr:row>
                    <xdr:rowOff>923925</xdr:rowOff>
                  </from>
                  <to>
                    <xdr:col>2</xdr:col>
                    <xdr:colOff>295275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3</xdr:col>
                    <xdr:colOff>38100</xdr:colOff>
                    <xdr:row>1</xdr:row>
                    <xdr:rowOff>923925</xdr:rowOff>
                  </from>
                  <to>
                    <xdr:col>3</xdr:col>
                    <xdr:colOff>342900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3</xdr:col>
                    <xdr:colOff>2657475</xdr:colOff>
                    <xdr:row>1</xdr:row>
                    <xdr:rowOff>933450</xdr:rowOff>
                  </from>
                  <to>
                    <xdr:col>4</xdr:col>
                    <xdr:colOff>247650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7" name="Check Box 44">
              <controlPr defaultSize="0" autoFill="0" autoLine="0" autoPict="0">
                <anchor moveWithCells="1">
                  <from>
                    <xdr:col>1</xdr:col>
                    <xdr:colOff>3352800</xdr:colOff>
                    <xdr:row>3</xdr:row>
                    <xdr:rowOff>914400</xdr:rowOff>
                  </from>
                  <to>
                    <xdr:col>2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8" name="Check Box 45">
              <controlPr defaultSize="0" autoFill="0" autoLine="0" autoPict="0">
                <anchor moveWithCells="1">
                  <from>
                    <xdr:col>3</xdr:col>
                    <xdr:colOff>28575</xdr:colOff>
                    <xdr:row>3</xdr:row>
                    <xdr:rowOff>914400</xdr:rowOff>
                  </from>
                  <to>
                    <xdr:col>3</xdr:col>
                    <xdr:colOff>333375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9" name="Check Box 46">
              <controlPr defaultSize="0" autoFill="0" autoLine="0" autoPict="0">
                <anchor moveWithCells="1">
                  <from>
                    <xdr:col>3</xdr:col>
                    <xdr:colOff>2667000</xdr:colOff>
                    <xdr:row>3</xdr:row>
                    <xdr:rowOff>914400</xdr:rowOff>
                  </from>
                  <to>
                    <xdr:col>4</xdr:col>
                    <xdr:colOff>257175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0" name="Check Box 50">
              <controlPr defaultSize="0" autoFill="0" autoLine="0" autoPict="0">
                <anchor moveWithCells="1">
                  <from>
                    <xdr:col>1</xdr:col>
                    <xdr:colOff>3362325</xdr:colOff>
                    <xdr:row>7</xdr:row>
                    <xdr:rowOff>1876425</xdr:rowOff>
                  </from>
                  <to>
                    <xdr:col>2</xdr:col>
                    <xdr:colOff>285750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1" name="Check Box 52">
              <controlPr defaultSize="0" autoFill="0" autoLine="0" autoPict="0">
                <anchor moveWithCells="1">
                  <from>
                    <xdr:col>3</xdr:col>
                    <xdr:colOff>2581275</xdr:colOff>
                    <xdr:row>7</xdr:row>
                    <xdr:rowOff>1905000</xdr:rowOff>
                  </from>
                  <to>
                    <xdr:col>4</xdr:col>
                    <xdr:colOff>171450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2" name="Check Box 53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1228725</xdr:rowOff>
                  </from>
                  <to>
                    <xdr:col>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3" name="Check Box 54">
              <controlPr defaultSize="0" autoFill="0" autoLine="0" autoPict="0">
                <anchor moveWithCells="1">
                  <from>
                    <xdr:col>2</xdr:col>
                    <xdr:colOff>2705100</xdr:colOff>
                    <xdr:row>9</xdr:row>
                    <xdr:rowOff>1238250</xdr:rowOff>
                  </from>
                  <to>
                    <xdr:col>3</xdr:col>
                    <xdr:colOff>295275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4" name="Check Box 55">
              <controlPr defaultSize="0" autoFill="0" autoLine="0" autoPict="0">
                <anchor moveWithCells="1">
                  <from>
                    <xdr:col>3</xdr:col>
                    <xdr:colOff>2686050</xdr:colOff>
                    <xdr:row>9</xdr:row>
                    <xdr:rowOff>1247775</xdr:rowOff>
                  </from>
                  <to>
                    <xdr:col>4</xdr:col>
                    <xdr:colOff>276225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5" name="Check Box 5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904875</xdr:rowOff>
                  </from>
                  <to>
                    <xdr:col>2</xdr:col>
                    <xdr:colOff>304800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6" name="Check Box 57">
              <controlPr defaultSize="0" autoFill="0" autoLine="0" autoPict="0">
                <anchor moveWithCells="1">
                  <from>
                    <xdr:col>2</xdr:col>
                    <xdr:colOff>2695575</xdr:colOff>
                    <xdr:row>11</xdr:row>
                    <xdr:rowOff>914400</xdr:rowOff>
                  </from>
                  <to>
                    <xdr:col>3</xdr:col>
                    <xdr:colOff>285750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7" name="Check Box 58">
              <controlPr defaultSize="0" autoFill="0" autoLine="0" autoPict="0">
                <anchor moveWithCells="1">
                  <from>
                    <xdr:col>3</xdr:col>
                    <xdr:colOff>2647950</xdr:colOff>
                    <xdr:row>11</xdr:row>
                    <xdr:rowOff>904875</xdr:rowOff>
                  </from>
                  <to>
                    <xdr:col>4</xdr:col>
                    <xdr:colOff>238125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8" name="Check Box 59">
              <controlPr defaultSize="0" autoFill="0" autoLine="0" autoPict="0">
                <anchor moveWithCells="1">
                  <from>
                    <xdr:col>1</xdr:col>
                    <xdr:colOff>3371850</xdr:colOff>
                    <xdr:row>13</xdr:row>
                    <xdr:rowOff>1238250</xdr:rowOff>
                  </from>
                  <to>
                    <xdr:col>2</xdr:col>
                    <xdr:colOff>295275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9" name="Check Box 60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1228725</xdr:rowOff>
                  </from>
                  <to>
                    <xdr:col>3</xdr:col>
                    <xdr:colOff>314325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0" name="Check Box 61">
              <controlPr defaultSize="0" autoFill="0" autoLine="0" autoPict="0">
                <anchor moveWithCells="1">
                  <from>
                    <xdr:col>3</xdr:col>
                    <xdr:colOff>2695575</xdr:colOff>
                    <xdr:row>13</xdr:row>
                    <xdr:rowOff>1238250</xdr:rowOff>
                  </from>
                  <to>
                    <xdr:col>4</xdr:col>
                    <xdr:colOff>285750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1" name="Check Box 64">
              <controlPr defaultSize="0" autoFill="0" autoLine="0" autoPict="0">
                <anchor moveWithCells="1">
                  <from>
                    <xdr:col>4</xdr:col>
                    <xdr:colOff>9525</xdr:colOff>
                    <xdr:row>15</xdr:row>
                    <xdr:rowOff>1085850</xdr:rowOff>
                  </from>
                  <to>
                    <xdr:col>4</xdr:col>
                    <xdr:colOff>314325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2" name="Check Box 62">
              <controlPr defaultSize="0" autoFill="0" autoLine="0" autoPict="0">
                <anchor moveWithCells="1">
                  <from>
                    <xdr:col>1</xdr:col>
                    <xdr:colOff>3362325</xdr:colOff>
                    <xdr:row>15</xdr:row>
                    <xdr:rowOff>1066800</xdr:rowOff>
                  </from>
                  <to>
                    <xdr:col>2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3" name="Check Box 63">
              <controlPr defaultSize="0" autoFill="0" autoLine="0" autoPict="0">
                <anchor moveWithCells="1">
                  <from>
                    <xdr:col>2</xdr:col>
                    <xdr:colOff>2695575</xdr:colOff>
                    <xdr:row>15</xdr:row>
                    <xdr:rowOff>1066800</xdr:rowOff>
                  </from>
                  <to>
                    <xdr:col>3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4" name="Check Box 65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942975</xdr:rowOff>
                  </from>
                  <to>
                    <xdr:col>2</xdr:col>
                    <xdr:colOff>333375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5" name="Check Box 66">
              <controlPr defaultSize="0" autoFill="0" autoLine="0" autoPict="0">
                <anchor moveWithCells="1">
                  <from>
                    <xdr:col>2</xdr:col>
                    <xdr:colOff>2695575</xdr:colOff>
                    <xdr:row>17</xdr:row>
                    <xdr:rowOff>942975</xdr:rowOff>
                  </from>
                  <to>
                    <xdr:col>3</xdr:col>
                    <xdr:colOff>285750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6" name="Check Box 67">
              <controlPr defaultSize="0" autoFill="0" autoLine="0" autoPict="0">
                <anchor moveWithCells="1">
                  <from>
                    <xdr:col>3</xdr:col>
                    <xdr:colOff>2705100</xdr:colOff>
                    <xdr:row>17</xdr:row>
                    <xdr:rowOff>933450</xdr:rowOff>
                  </from>
                  <to>
                    <xdr:col>4</xdr:col>
                    <xdr:colOff>295275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7" name="Check Box 68">
              <controlPr defaultSize="0" autoFill="0" autoLine="0" autoPict="0">
                <anchor moveWithCells="1">
                  <from>
                    <xdr:col>1</xdr:col>
                    <xdr:colOff>3333750</xdr:colOff>
                    <xdr:row>19</xdr:row>
                    <xdr:rowOff>1438275</xdr:rowOff>
                  </from>
                  <to>
                    <xdr:col>2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8" name="Check Box 69">
              <controlPr defaultSize="0" autoFill="0" autoLine="0" autoPict="0">
                <anchor moveWithCells="1">
                  <from>
                    <xdr:col>2</xdr:col>
                    <xdr:colOff>2695575</xdr:colOff>
                    <xdr:row>19</xdr:row>
                    <xdr:rowOff>1438275</xdr:rowOff>
                  </from>
                  <to>
                    <xdr:col>3</xdr:col>
                    <xdr:colOff>285750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9" name="Check Box 71">
              <controlPr defaultSize="0" autoFill="0" autoLine="0" autoPict="0">
                <anchor moveWithCells="1">
                  <from>
                    <xdr:col>3</xdr:col>
                    <xdr:colOff>2619375</xdr:colOff>
                    <xdr:row>19</xdr:row>
                    <xdr:rowOff>1438275</xdr:rowOff>
                  </from>
                  <to>
                    <xdr:col>4</xdr:col>
                    <xdr:colOff>209550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0" name="Check Box 72">
              <controlPr defaultSize="0" autoFill="0" autoLine="0" autoPict="0">
                <anchor moveWithCells="1">
                  <from>
                    <xdr:col>5</xdr:col>
                    <xdr:colOff>0</xdr:colOff>
                    <xdr:row>1</xdr:row>
                    <xdr:rowOff>923925</xdr:rowOff>
                  </from>
                  <to>
                    <xdr:col>5</xdr:col>
                    <xdr:colOff>390525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1" name="Check Box 73">
              <controlPr defaultSize="0" autoFill="0" autoLine="0" autoPict="0">
                <anchor moveWithCells="1">
                  <from>
                    <xdr:col>5</xdr:col>
                    <xdr:colOff>19050</xdr:colOff>
                    <xdr:row>3</xdr:row>
                    <xdr:rowOff>942975</xdr:rowOff>
                  </from>
                  <to>
                    <xdr:col>5</xdr:col>
                    <xdr:colOff>409575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2" name="Check Box 74">
              <controlPr defaultSize="0" autoFill="0" autoLine="0" autoPict="0">
                <anchor moveWithCells="1">
                  <from>
                    <xdr:col>4</xdr:col>
                    <xdr:colOff>2705100</xdr:colOff>
                    <xdr:row>5</xdr:row>
                    <xdr:rowOff>1409700</xdr:rowOff>
                  </from>
                  <to>
                    <xdr:col>5</xdr:col>
                    <xdr:colOff>381000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33" name="Check Box 75">
              <controlPr defaultSize="0" autoFill="0" autoLine="0" autoPict="0">
                <anchor moveWithCells="1">
                  <from>
                    <xdr:col>4</xdr:col>
                    <xdr:colOff>2657475</xdr:colOff>
                    <xdr:row>7</xdr:row>
                    <xdr:rowOff>1895475</xdr:rowOff>
                  </from>
                  <to>
                    <xdr:col>5</xdr:col>
                    <xdr:colOff>323850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4" name="Check Box 76">
              <controlPr defaultSize="0" autoFill="0" autoLine="0" autoPict="0">
                <anchor moveWithCells="1">
                  <from>
                    <xdr:col>4</xdr:col>
                    <xdr:colOff>2552700</xdr:colOff>
                    <xdr:row>9</xdr:row>
                    <xdr:rowOff>1219200</xdr:rowOff>
                  </from>
                  <to>
                    <xdr:col>5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5" name="Check Box 77">
              <controlPr defaultSize="0" autoFill="0" autoLine="0" autoPict="0">
                <anchor moveWithCells="1">
                  <from>
                    <xdr:col>4</xdr:col>
                    <xdr:colOff>2619375</xdr:colOff>
                    <xdr:row>11</xdr:row>
                    <xdr:rowOff>923925</xdr:rowOff>
                  </from>
                  <to>
                    <xdr:col>5</xdr:col>
                    <xdr:colOff>285750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6" name="Check Box 78">
              <controlPr defaultSize="0" autoFill="0" autoLine="0" autoPict="0">
                <anchor moveWithCells="1">
                  <from>
                    <xdr:col>4</xdr:col>
                    <xdr:colOff>2695575</xdr:colOff>
                    <xdr:row>13</xdr:row>
                    <xdr:rowOff>1247775</xdr:rowOff>
                  </from>
                  <to>
                    <xdr:col>5</xdr:col>
                    <xdr:colOff>361950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7" name="Check Box 79">
              <controlPr defaultSize="0" autoFill="0" autoLine="0" autoPict="0">
                <anchor moveWithCells="1">
                  <from>
                    <xdr:col>4</xdr:col>
                    <xdr:colOff>2686050</xdr:colOff>
                    <xdr:row>15</xdr:row>
                    <xdr:rowOff>1085850</xdr:rowOff>
                  </from>
                  <to>
                    <xdr:col>5</xdr:col>
                    <xdr:colOff>352425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8" name="Check Box 80">
              <controlPr defaultSize="0" autoFill="0" autoLine="0" autoPict="0">
                <anchor moveWithCells="1">
                  <from>
                    <xdr:col>4</xdr:col>
                    <xdr:colOff>2695575</xdr:colOff>
                    <xdr:row>17</xdr:row>
                    <xdr:rowOff>933450</xdr:rowOff>
                  </from>
                  <to>
                    <xdr:col>5</xdr:col>
                    <xdr:colOff>361950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9" name="Check Box 81">
              <controlPr defaultSize="0" autoFill="0" autoLine="0" autoPict="0">
                <anchor moveWithCells="1">
                  <from>
                    <xdr:col>4</xdr:col>
                    <xdr:colOff>2714625</xdr:colOff>
                    <xdr:row>19</xdr:row>
                    <xdr:rowOff>1419225</xdr:rowOff>
                  </from>
                  <to>
                    <xdr:col>5</xdr:col>
                    <xdr:colOff>381000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40" name="Check Box 85">
              <controlPr defaultSize="0" autoFill="0" autoLine="0" autoPict="0">
                <anchor moveWithCells="1">
                  <from>
                    <xdr:col>1</xdr:col>
                    <xdr:colOff>3352800</xdr:colOff>
                    <xdr:row>3</xdr:row>
                    <xdr:rowOff>914400</xdr:rowOff>
                  </from>
                  <to>
                    <xdr:col>2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1" name="Check Box 86">
              <controlPr defaultSize="0" autoFill="0" autoLine="0" autoPict="0">
                <anchor moveWithCells="1">
                  <from>
                    <xdr:col>3</xdr:col>
                    <xdr:colOff>28575</xdr:colOff>
                    <xdr:row>3</xdr:row>
                    <xdr:rowOff>914400</xdr:rowOff>
                  </from>
                  <to>
                    <xdr:col>3</xdr:col>
                    <xdr:colOff>333375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42" name="Check Box 87">
              <controlPr defaultSize="0" autoFill="0" autoLine="0" autoPict="0">
                <anchor moveWithCells="1">
                  <from>
                    <xdr:col>3</xdr:col>
                    <xdr:colOff>2667000</xdr:colOff>
                    <xdr:row>3</xdr:row>
                    <xdr:rowOff>914400</xdr:rowOff>
                  </from>
                  <to>
                    <xdr:col>4</xdr:col>
                    <xdr:colOff>257175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3" name="Check Box 88">
              <controlPr defaultSize="0" autoFill="0" autoLine="0" autoPict="0">
                <anchor moveWithCells="1">
                  <from>
                    <xdr:col>2</xdr:col>
                    <xdr:colOff>47625</xdr:colOff>
                    <xdr:row>5</xdr:row>
                    <xdr:rowOff>1381125</xdr:rowOff>
                  </from>
                  <to>
                    <xdr:col>2</xdr:col>
                    <xdr:colOff>361950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4" name="Check Box 89">
              <controlPr defaultSize="0" autoFill="0" autoLine="0" autoPict="0">
                <anchor moveWithCells="1">
                  <from>
                    <xdr:col>2</xdr:col>
                    <xdr:colOff>2705100</xdr:colOff>
                    <xdr:row>5</xdr:row>
                    <xdr:rowOff>1371600</xdr:rowOff>
                  </from>
                  <to>
                    <xdr:col>3</xdr:col>
                    <xdr:colOff>295275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5" name="Check Box 90">
              <controlPr defaultSize="0" autoFill="0" autoLine="0" autoPict="0">
                <anchor moveWithCells="1">
                  <from>
                    <xdr:col>3</xdr:col>
                    <xdr:colOff>2562225</xdr:colOff>
                    <xdr:row>5</xdr:row>
                    <xdr:rowOff>1362075</xdr:rowOff>
                  </from>
                  <to>
                    <xdr:col>4</xdr:col>
                    <xdr:colOff>152400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6" name="Check Box 92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1885950</xdr:rowOff>
                  </from>
                  <to>
                    <xdr:col>3</xdr:col>
                    <xdr:colOff>304800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7" name="Check Box 94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1228725</xdr:rowOff>
                  </from>
                  <to>
                    <xdr:col>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8" name="Check Box 95">
              <controlPr defaultSize="0" autoFill="0" autoLine="0" autoPict="0">
                <anchor moveWithCells="1">
                  <from>
                    <xdr:col>2</xdr:col>
                    <xdr:colOff>2705100</xdr:colOff>
                    <xdr:row>9</xdr:row>
                    <xdr:rowOff>1238250</xdr:rowOff>
                  </from>
                  <to>
                    <xdr:col>3</xdr:col>
                    <xdr:colOff>295275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49" name="Check Box 100">
              <controlPr defaultSize="0" autoFill="0" autoLine="0" autoPict="0">
                <anchor moveWithCells="1">
                  <from>
                    <xdr:col>1</xdr:col>
                    <xdr:colOff>3371850</xdr:colOff>
                    <xdr:row>13</xdr:row>
                    <xdr:rowOff>1238250</xdr:rowOff>
                  </from>
                  <to>
                    <xdr:col>2</xdr:col>
                    <xdr:colOff>295275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0" name="Check Box 101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1228725</xdr:rowOff>
                  </from>
                  <to>
                    <xdr:col>3</xdr:col>
                    <xdr:colOff>314325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1" name="Check Box 102">
              <controlPr defaultSize="0" autoFill="0" autoLine="0" autoPict="0">
                <anchor moveWithCells="1">
                  <from>
                    <xdr:col>3</xdr:col>
                    <xdr:colOff>2695575</xdr:colOff>
                    <xdr:row>13</xdr:row>
                    <xdr:rowOff>1238250</xdr:rowOff>
                  </from>
                  <to>
                    <xdr:col>4</xdr:col>
                    <xdr:colOff>285750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" name="Check Box 103">
              <controlPr defaultSize="0" autoFill="0" autoLine="0" autoPict="0">
                <anchor moveWithCells="1">
                  <from>
                    <xdr:col>1</xdr:col>
                    <xdr:colOff>3362325</xdr:colOff>
                    <xdr:row>15</xdr:row>
                    <xdr:rowOff>1066800</xdr:rowOff>
                  </from>
                  <to>
                    <xdr:col>2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3" name="Check Box 104">
              <controlPr defaultSize="0" autoFill="0" autoLine="0" autoPict="0">
                <anchor moveWithCells="1">
                  <from>
                    <xdr:col>2</xdr:col>
                    <xdr:colOff>2695575</xdr:colOff>
                    <xdr:row>15</xdr:row>
                    <xdr:rowOff>1066800</xdr:rowOff>
                  </from>
                  <to>
                    <xdr:col>3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5CDB-531F-46CA-B8BC-0655E6D598F0}">
  <dimension ref="A1:O86"/>
  <sheetViews>
    <sheetView showGridLines="0" showRowColHeaders="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3" sqref="A3"/>
    </sheetView>
  </sheetViews>
  <sheetFormatPr baseColWidth="10" defaultRowHeight="15" x14ac:dyDescent="0.25"/>
  <cols>
    <col min="1" max="1" width="10.7109375" customWidth="1"/>
    <col min="2" max="2" width="31.5703125" customWidth="1"/>
    <col min="3" max="3" width="30" customWidth="1"/>
    <col min="4" max="4" width="17.7109375" customWidth="1"/>
    <col min="5" max="5" width="19.7109375" customWidth="1"/>
    <col min="6" max="6" width="23.28515625" bestFit="1" customWidth="1"/>
    <col min="10" max="10" width="0" hidden="1" customWidth="1"/>
  </cols>
  <sheetData>
    <row r="1" spans="1:15" ht="63.75" customHeight="1" x14ac:dyDescent="0.25">
      <c r="O1" t="s">
        <v>20</v>
      </c>
    </row>
    <row r="2" spans="1:15" ht="23.25" customHeight="1" x14ac:dyDescent="0.25">
      <c r="A2" s="19" t="s">
        <v>18</v>
      </c>
      <c r="B2" s="19" t="s">
        <v>19</v>
      </c>
      <c r="C2" s="19" t="s">
        <v>21</v>
      </c>
      <c r="D2" s="19" t="s">
        <v>22</v>
      </c>
      <c r="E2" s="19" t="s">
        <v>16</v>
      </c>
      <c r="F2" s="19" t="s">
        <v>17</v>
      </c>
    </row>
    <row r="3" spans="1:15" ht="50.1" customHeight="1" x14ac:dyDescent="0.25">
      <c r="A3" s="1"/>
      <c r="B3" s="9"/>
      <c r="C3" s="18"/>
      <c r="D3" s="18"/>
      <c r="E3" s="18"/>
      <c r="F3" s="18"/>
      <c r="J3" t="s">
        <v>23</v>
      </c>
    </row>
    <row r="4" spans="1:15" ht="50.1" customHeight="1" x14ac:dyDescent="0.25">
      <c r="A4" s="18"/>
      <c r="B4" s="18"/>
      <c r="C4" s="18"/>
      <c r="D4" s="18"/>
      <c r="E4" s="18"/>
      <c r="F4" s="18"/>
      <c r="J4" t="s">
        <v>24</v>
      </c>
    </row>
    <row r="5" spans="1:15" ht="50.1" customHeight="1" x14ac:dyDescent="0.25">
      <c r="A5" s="18"/>
      <c r="B5" s="18"/>
      <c r="C5" s="18"/>
      <c r="D5" s="18"/>
      <c r="E5" s="18"/>
      <c r="F5" s="18"/>
      <c r="J5" t="s">
        <v>25</v>
      </c>
    </row>
    <row r="6" spans="1:15" ht="50.1" customHeight="1" x14ac:dyDescent="0.25">
      <c r="A6" s="18"/>
      <c r="B6" s="18"/>
      <c r="C6" s="18"/>
      <c r="D6" s="18"/>
      <c r="E6" s="18"/>
      <c r="F6" s="18"/>
      <c r="J6" t="s">
        <v>26</v>
      </c>
    </row>
    <row r="7" spans="1:15" ht="50.1" customHeight="1" x14ac:dyDescent="0.25">
      <c r="A7" s="18"/>
      <c r="B7" s="18"/>
      <c r="C7" s="18"/>
      <c r="D7" s="18"/>
      <c r="E7" s="18"/>
      <c r="F7" s="18"/>
      <c r="J7" t="s">
        <v>27</v>
      </c>
    </row>
    <row r="8" spans="1:15" ht="50.1" customHeight="1" x14ac:dyDescent="0.25">
      <c r="A8" s="18"/>
      <c r="B8" s="18"/>
      <c r="C8" s="18"/>
      <c r="D8" s="18"/>
      <c r="E8" s="18"/>
      <c r="F8" s="18"/>
      <c r="J8" t="s">
        <v>28</v>
      </c>
    </row>
    <row r="9" spans="1:15" ht="50.1" customHeight="1" x14ac:dyDescent="0.25">
      <c r="A9" s="18"/>
      <c r="B9" s="18"/>
      <c r="C9" s="18"/>
      <c r="D9" s="18"/>
      <c r="E9" s="18"/>
      <c r="F9" s="18"/>
    </row>
    <row r="10" spans="1:15" ht="50.1" customHeight="1" x14ac:dyDescent="0.25">
      <c r="A10" s="18"/>
      <c r="B10" s="18"/>
      <c r="C10" s="18"/>
      <c r="D10" s="18"/>
      <c r="E10" s="18"/>
      <c r="F10" s="18"/>
    </row>
    <row r="11" spans="1:15" ht="50.1" customHeight="1" x14ac:dyDescent="0.25">
      <c r="A11" s="18"/>
      <c r="B11" s="18"/>
      <c r="C11" s="18"/>
      <c r="D11" s="18"/>
      <c r="E11" s="18"/>
      <c r="F11" s="18"/>
    </row>
    <row r="12" spans="1:15" ht="50.1" customHeight="1" x14ac:dyDescent="0.25">
      <c r="A12" s="18"/>
      <c r="B12" s="18"/>
      <c r="C12" s="18"/>
      <c r="D12" s="18"/>
      <c r="E12" s="18"/>
      <c r="F12" s="18"/>
    </row>
    <row r="13" spans="1:15" ht="50.1" customHeight="1" x14ac:dyDescent="0.25">
      <c r="A13" s="18"/>
      <c r="B13" s="18"/>
      <c r="C13" s="18"/>
      <c r="D13" s="18"/>
      <c r="E13" s="18"/>
      <c r="F13" s="18"/>
    </row>
    <row r="14" spans="1:15" ht="50.1" customHeight="1" x14ac:dyDescent="0.25">
      <c r="A14" s="18"/>
      <c r="B14" s="18"/>
      <c r="C14" s="18"/>
      <c r="D14" s="18"/>
      <c r="E14" s="18"/>
      <c r="F14" s="18"/>
    </row>
    <row r="15" spans="1:15" ht="50.1" customHeight="1" x14ac:dyDescent="0.25">
      <c r="A15" s="18"/>
      <c r="B15" s="18"/>
      <c r="C15" s="18"/>
      <c r="D15" s="18"/>
      <c r="E15" s="18"/>
      <c r="F15" s="18"/>
    </row>
    <row r="16" spans="1:15" ht="50.1" customHeight="1" x14ac:dyDescent="0.25">
      <c r="A16" s="18"/>
      <c r="B16" s="18"/>
      <c r="C16" s="18"/>
      <c r="D16" s="18"/>
      <c r="E16" s="18"/>
      <c r="F16" s="18"/>
    </row>
    <row r="17" spans="1:6" ht="50.1" customHeight="1" x14ac:dyDescent="0.25">
      <c r="A17" s="18"/>
      <c r="B17" s="18"/>
      <c r="C17" s="18"/>
      <c r="D17" s="18"/>
      <c r="E17" s="18"/>
      <c r="F17" s="18"/>
    </row>
    <row r="18" spans="1:6" ht="50.1" customHeight="1" x14ac:dyDescent="0.25">
      <c r="A18" s="18"/>
      <c r="B18" s="18"/>
      <c r="C18" s="18"/>
      <c r="D18" s="18"/>
      <c r="E18" s="18"/>
      <c r="F18" s="18"/>
    </row>
    <row r="19" spans="1:6" ht="50.1" customHeight="1" x14ac:dyDescent="0.25">
      <c r="A19" s="18"/>
      <c r="B19" s="18"/>
      <c r="C19" s="18"/>
      <c r="D19" s="18"/>
      <c r="E19" s="18"/>
      <c r="F19" s="18"/>
    </row>
    <row r="20" spans="1:6" ht="50.1" customHeight="1" x14ac:dyDescent="0.25">
      <c r="A20" s="18"/>
      <c r="B20" s="18"/>
      <c r="C20" s="18"/>
      <c r="D20" s="18"/>
      <c r="E20" s="18"/>
      <c r="F20" s="18"/>
    </row>
    <row r="21" spans="1:6" ht="50.1" customHeight="1" x14ac:dyDescent="0.25">
      <c r="A21" s="18"/>
      <c r="B21" s="18"/>
      <c r="C21" s="18"/>
      <c r="D21" s="18"/>
      <c r="E21" s="18"/>
      <c r="F21" s="18"/>
    </row>
    <row r="22" spans="1:6" ht="50.1" customHeight="1" x14ac:dyDescent="0.25">
      <c r="A22" s="18"/>
      <c r="B22" s="18"/>
      <c r="C22" s="18"/>
      <c r="D22" s="18"/>
      <c r="E22" s="18"/>
      <c r="F22" s="18"/>
    </row>
    <row r="23" spans="1:6" ht="50.1" customHeight="1" x14ac:dyDescent="0.25">
      <c r="A23" s="18"/>
      <c r="B23" s="18"/>
      <c r="C23" s="18"/>
      <c r="D23" s="18"/>
      <c r="E23" s="18"/>
      <c r="F23" s="18"/>
    </row>
    <row r="24" spans="1:6" ht="50.1" customHeight="1" x14ac:dyDescent="0.25">
      <c r="A24" s="18"/>
      <c r="B24" s="18"/>
      <c r="C24" s="18"/>
      <c r="D24" s="18"/>
      <c r="E24" s="18"/>
      <c r="F24" s="18"/>
    </row>
    <row r="25" spans="1:6" ht="50.1" customHeight="1" x14ac:dyDescent="0.25">
      <c r="A25" s="18"/>
      <c r="B25" s="18"/>
      <c r="C25" s="18"/>
      <c r="D25" s="18"/>
      <c r="E25" s="18"/>
      <c r="F25" s="18"/>
    </row>
    <row r="26" spans="1:6" ht="50.1" customHeight="1" x14ac:dyDescent="0.25">
      <c r="A26" s="18"/>
      <c r="B26" s="18"/>
      <c r="C26" s="18"/>
      <c r="D26" s="18"/>
      <c r="E26" s="18"/>
      <c r="F26" s="18"/>
    </row>
    <row r="27" spans="1:6" ht="50.1" customHeight="1" x14ac:dyDescent="0.25">
      <c r="A27" s="18"/>
      <c r="B27" s="18"/>
      <c r="C27" s="18"/>
      <c r="D27" s="18"/>
      <c r="E27" s="18"/>
      <c r="F27" s="18"/>
    </row>
    <row r="28" spans="1:6" ht="50.1" customHeight="1" x14ac:dyDescent="0.25">
      <c r="A28" s="18"/>
      <c r="B28" s="18"/>
      <c r="C28" s="18"/>
      <c r="D28" s="18"/>
      <c r="E28" s="18"/>
      <c r="F28" s="18"/>
    </row>
    <row r="29" spans="1:6" ht="50.1" customHeight="1" x14ac:dyDescent="0.25">
      <c r="A29" s="18"/>
      <c r="B29" s="18"/>
      <c r="C29" s="18"/>
      <c r="D29" s="18"/>
      <c r="E29" s="18"/>
      <c r="F29" s="18"/>
    </row>
    <row r="30" spans="1:6" ht="50.1" customHeight="1" x14ac:dyDescent="0.25">
      <c r="A30" s="18"/>
      <c r="B30" s="18"/>
      <c r="C30" s="18"/>
      <c r="D30" s="18"/>
      <c r="E30" s="18"/>
      <c r="F30" s="18"/>
    </row>
    <row r="31" spans="1:6" ht="50.1" customHeight="1" x14ac:dyDescent="0.25">
      <c r="A31" s="18"/>
      <c r="B31" s="18"/>
      <c r="C31" s="18"/>
      <c r="D31" s="18"/>
      <c r="E31" s="18"/>
      <c r="F31" s="18"/>
    </row>
    <row r="32" spans="1:6" ht="50.1" customHeight="1" x14ac:dyDescent="0.25">
      <c r="A32" s="18"/>
      <c r="B32" s="18"/>
      <c r="C32" s="18"/>
      <c r="D32" s="18"/>
      <c r="E32" s="18"/>
      <c r="F32" s="18"/>
    </row>
    <row r="33" spans="1:6" ht="50.1" customHeight="1" x14ac:dyDescent="0.25">
      <c r="A33" s="18"/>
      <c r="B33" s="18"/>
      <c r="C33" s="18"/>
      <c r="D33" s="18"/>
      <c r="E33" s="18"/>
      <c r="F33" s="18"/>
    </row>
    <row r="34" spans="1:6" ht="50.1" customHeight="1" x14ac:dyDescent="0.25">
      <c r="A34" s="18"/>
      <c r="B34" s="18"/>
      <c r="C34" s="18"/>
      <c r="D34" s="18"/>
      <c r="E34" s="18"/>
      <c r="F34" s="18"/>
    </row>
    <row r="35" spans="1:6" ht="50.1" customHeight="1" x14ac:dyDescent="0.25">
      <c r="A35" s="18"/>
      <c r="B35" s="18"/>
      <c r="C35" s="18"/>
      <c r="D35" s="18"/>
      <c r="E35" s="18"/>
      <c r="F35" s="18"/>
    </row>
    <row r="36" spans="1:6" ht="50.1" customHeight="1" x14ac:dyDescent="0.25">
      <c r="A36" s="18"/>
      <c r="B36" s="18"/>
      <c r="C36" s="18"/>
      <c r="D36" s="18"/>
      <c r="E36" s="18"/>
      <c r="F36" s="18"/>
    </row>
    <row r="37" spans="1:6" ht="50.1" customHeight="1" x14ac:dyDescent="0.25">
      <c r="A37" s="18"/>
      <c r="B37" s="18"/>
      <c r="C37" s="18"/>
      <c r="D37" s="18"/>
      <c r="E37" s="18"/>
      <c r="F37" s="18"/>
    </row>
    <row r="38" spans="1:6" ht="50.1" customHeight="1" x14ac:dyDescent="0.25">
      <c r="A38" s="18"/>
      <c r="B38" s="18"/>
      <c r="C38" s="18"/>
      <c r="D38" s="18"/>
      <c r="E38" s="18"/>
      <c r="F38" s="18"/>
    </row>
    <row r="39" spans="1:6" ht="50.1" customHeight="1" x14ac:dyDescent="0.25">
      <c r="A39" s="18"/>
      <c r="B39" s="18"/>
      <c r="C39" s="18"/>
      <c r="D39" s="18"/>
      <c r="E39" s="18"/>
      <c r="F39" s="18"/>
    </row>
    <row r="40" spans="1:6" ht="50.1" customHeight="1" x14ac:dyDescent="0.25">
      <c r="A40" s="18"/>
      <c r="B40" s="18"/>
      <c r="C40" s="18"/>
      <c r="D40" s="18"/>
      <c r="E40" s="18"/>
      <c r="F40" s="18"/>
    </row>
    <row r="41" spans="1:6" x14ac:dyDescent="0.25">
      <c r="A41" s="18"/>
      <c r="B41" s="18"/>
      <c r="C41" s="18"/>
      <c r="D41" s="18"/>
      <c r="E41" s="18"/>
      <c r="F41" s="18"/>
    </row>
    <row r="42" spans="1:6" x14ac:dyDescent="0.25">
      <c r="A42" s="18"/>
      <c r="B42" s="18"/>
      <c r="C42" s="18"/>
      <c r="D42" s="18"/>
      <c r="E42" s="18"/>
      <c r="F42" s="18"/>
    </row>
    <row r="43" spans="1:6" x14ac:dyDescent="0.25">
      <c r="A43" s="18"/>
      <c r="B43" s="18"/>
      <c r="C43" s="18"/>
      <c r="D43" s="18"/>
      <c r="E43" s="18"/>
      <c r="F43" s="18"/>
    </row>
    <row r="44" spans="1:6" x14ac:dyDescent="0.25">
      <c r="A44" s="18"/>
      <c r="B44" s="18"/>
      <c r="C44" s="18"/>
      <c r="D44" s="18"/>
      <c r="E44" s="18"/>
      <c r="F44" s="18"/>
    </row>
    <row r="45" spans="1:6" x14ac:dyDescent="0.25">
      <c r="A45" s="18"/>
      <c r="B45" s="18"/>
      <c r="C45" s="18"/>
      <c r="D45" s="18"/>
      <c r="E45" s="18"/>
      <c r="F45" s="18"/>
    </row>
    <row r="46" spans="1:6" x14ac:dyDescent="0.25">
      <c r="A46" s="18"/>
      <c r="B46" s="18"/>
      <c r="C46" s="18"/>
      <c r="D46" s="18"/>
      <c r="E46" s="18"/>
      <c r="F46" s="18"/>
    </row>
    <row r="47" spans="1:6" x14ac:dyDescent="0.25">
      <c r="A47" s="18"/>
      <c r="B47" s="18"/>
      <c r="C47" s="18"/>
      <c r="D47" s="18"/>
      <c r="E47" s="18"/>
      <c r="F47" s="18"/>
    </row>
    <row r="48" spans="1:6" x14ac:dyDescent="0.25">
      <c r="A48" s="18"/>
      <c r="B48" s="18"/>
      <c r="C48" s="18"/>
      <c r="D48" s="18"/>
      <c r="E48" s="18"/>
      <c r="F48" s="18"/>
    </row>
    <row r="49" spans="1:6" x14ac:dyDescent="0.25">
      <c r="A49" s="18"/>
      <c r="B49" s="18"/>
      <c r="C49" s="18"/>
      <c r="D49" s="18"/>
      <c r="E49" s="18"/>
      <c r="F49" s="18"/>
    </row>
    <row r="50" spans="1:6" x14ac:dyDescent="0.25">
      <c r="A50" s="18"/>
      <c r="B50" s="18"/>
      <c r="C50" s="18"/>
      <c r="D50" s="18"/>
      <c r="E50" s="18"/>
      <c r="F50" s="18"/>
    </row>
    <row r="51" spans="1:6" x14ac:dyDescent="0.25">
      <c r="A51" s="18"/>
      <c r="B51" s="18"/>
      <c r="C51" s="18"/>
      <c r="D51" s="18"/>
      <c r="E51" s="18"/>
      <c r="F51" s="18"/>
    </row>
    <row r="52" spans="1:6" x14ac:dyDescent="0.25">
      <c r="A52" s="18"/>
      <c r="B52" s="18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x14ac:dyDescent="0.25">
      <c r="A54" s="18"/>
      <c r="B54" s="18"/>
      <c r="C54" s="18"/>
      <c r="D54" s="18"/>
      <c r="E54" s="18"/>
      <c r="F54" s="18"/>
    </row>
    <row r="55" spans="1:6" x14ac:dyDescent="0.25">
      <c r="A55" s="18"/>
      <c r="B55" s="18"/>
      <c r="C55" s="18"/>
      <c r="D55" s="18"/>
      <c r="E55" s="18"/>
      <c r="F55" s="18"/>
    </row>
    <row r="56" spans="1:6" x14ac:dyDescent="0.25">
      <c r="A56" s="18"/>
      <c r="B56" s="18"/>
      <c r="C56" s="18"/>
      <c r="D56" s="18"/>
      <c r="E56" s="18"/>
      <c r="F56" s="18"/>
    </row>
    <row r="57" spans="1:6" x14ac:dyDescent="0.25">
      <c r="A57" s="18"/>
      <c r="B57" s="18"/>
      <c r="C57" s="18"/>
      <c r="D57" s="18"/>
      <c r="E57" s="18"/>
      <c r="F57" s="18"/>
    </row>
    <row r="58" spans="1:6" x14ac:dyDescent="0.25">
      <c r="A58" s="18"/>
      <c r="B58" s="18"/>
      <c r="C58" s="18"/>
      <c r="D58" s="18"/>
      <c r="E58" s="18"/>
      <c r="F58" s="18"/>
    </row>
    <row r="59" spans="1:6" x14ac:dyDescent="0.25">
      <c r="A59" s="18"/>
      <c r="B59" s="18"/>
      <c r="C59" s="18"/>
      <c r="D59" s="18"/>
      <c r="E59" s="18"/>
      <c r="F59" s="18"/>
    </row>
    <row r="60" spans="1:6" x14ac:dyDescent="0.25">
      <c r="A60" s="18"/>
      <c r="B60" s="18"/>
      <c r="C60" s="18"/>
      <c r="D60" s="18"/>
      <c r="E60" s="18"/>
      <c r="F60" s="18"/>
    </row>
    <row r="61" spans="1:6" x14ac:dyDescent="0.25">
      <c r="A61" s="18"/>
      <c r="B61" s="18"/>
      <c r="C61" s="18"/>
      <c r="D61" s="18"/>
      <c r="E61" s="18"/>
      <c r="F61" s="18"/>
    </row>
    <row r="62" spans="1:6" x14ac:dyDescent="0.25">
      <c r="A62" s="18"/>
      <c r="B62" s="18"/>
      <c r="C62" s="18"/>
      <c r="D62" s="18"/>
      <c r="E62" s="18"/>
      <c r="F62" s="18"/>
    </row>
    <row r="63" spans="1:6" x14ac:dyDescent="0.25">
      <c r="A63" s="18"/>
      <c r="B63" s="18"/>
      <c r="C63" s="18"/>
      <c r="D63" s="18"/>
      <c r="E63" s="18"/>
      <c r="F63" s="18"/>
    </row>
    <row r="64" spans="1:6" x14ac:dyDescent="0.25">
      <c r="A64" s="18"/>
      <c r="B64" s="18"/>
      <c r="C64" s="18"/>
      <c r="D64" s="18"/>
      <c r="E64" s="18"/>
      <c r="F64" s="18"/>
    </row>
    <row r="65" spans="1:6" x14ac:dyDescent="0.25">
      <c r="A65" s="18"/>
      <c r="B65" s="18"/>
      <c r="C65" s="18"/>
      <c r="D65" s="18"/>
      <c r="E65" s="18"/>
      <c r="F65" s="18"/>
    </row>
    <row r="66" spans="1:6" x14ac:dyDescent="0.25">
      <c r="A66" s="18"/>
      <c r="B66" s="18"/>
      <c r="C66" s="18"/>
      <c r="D66" s="18"/>
      <c r="E66" s="18"/>
      <c r="F66" s="18"/>
    </row>
    <row r="67" spans="1:6" x14ac:dyDescent="0.25">
      <c r="A67" s="18"/>
      <c r="B67" s="18"/>
      <c r="C67" s="18"/>
      <c r="D67" s="18"/>
      <c r="E67" s="18"/>
      <c r="F67" s="18"/>
    </row>
    <row r="68" spans="1:6" x14ac:dyDescent="0.25">
      <c r="A68" s="18"/>
      <c r="B68" s="18"/>
      <c r="C68" s="18"/>
      <c r="D68" s="18"/>
      <c r="E68" s="18"/>
      <c r="F68" s="18"/>
    </row>
    <row r="69" spans="1:6" x14ac:dyDescent="0.25">
      <c r="A69" s="18"/>
      <c r="B69" s="18"/>
      <c r="C69" s="18"/>
      <c r="D69" s="18"/>
      <c r="E69" s="18"/>
      <c r="F69" s="18"/>
    </row>
    <row r="70" spans="1:6" x14ac:dyDescent="0.25">
      <c r="A70" s="18"/>
      <c r="B70" s="18"/>
      <c r="C70" s="18"/>
      <c r="D70" s="18"/>
      <c r="E70" s="18"/>
      <c r="F70" s="18"/>
    </row>
    <row r="71" spans="1:6" x14ac:dyDescent="0.25">
      <c r="A71" s="18"/>
      <c r="B71" s="18"/>
      <c r="C71" s="18"/>
      <c r="D71" s="18"/>
      <c r="E71" s="18"/>
      <c r="F71" s="18"/>
    </row>
    <row r="72" spans="1:6" x14ac:dyDescent="0.25">
      <c r="A72" s="18"/>
      <c r="B72" s="18"/>
      <c r="C72" s="18"/>
      <c r="D72" s="18"/>
      <c r="E72" s="18"/>
      <c r="F72" s="18"/>
    </row>
    <row r="73" spans="1:6" x14ac:dyDescent="0.25">
      <c r="A73" s="18"/>
      <c r="B73" s="18"/>
      <c r="C73" s="18"/>
      <c r="D73" s="18"/>
      <c r="E73" s="18"/>
      <c r="F73" s="18"/>
    </row>
    <row r="74" spans="1:6" x14ac:dyDescent="0.25">
      <c r="A74" s="18"/>
      <c r="B74" s="18"/>
      <c r="C74" s="18"/>
      <c r="D74" s="18"/>
      <c r="E74" s="18"/>
      <c r="F74" s="18"/>
    </row>
    <row r="75" spans="1:6" x14ac:dyDescent="0.25">
      <c r="A75" s="18"/>
      <c r="B75" s="18"/>
      <c r="C75" s="18"/>
      <c r="D75" s="18"/>
      <c r="E75" s="18"/>
      <c r="F75" s="18"/>
    </row>
    <row r="76" spans="1:6" x14ac:dyDescent="0.25">
      <c r="A76" s="18"/>
      <c r="B76" s="18"/>
      <c r="C76" s="18"/>
      <c r="D76" s="18"/>
      <c r="E76" s="18"/>
      <c r="F76" s="18"/>
    </row>
    <row r="77" spans="1:6" x14ac:dyDescent="0.25">
      <c r="A77" s="18"/>
      <c r="B77" s="18"/>
      <c r="C77" s="18"/>
      <c r="D77" s="18"/>
      <c r="E77" s="18"/>
      <c r="F77" s="18"/>
    </row>
    <row r="78" spans="1:6" x14ac:dyDescent="0.25">
      <c r="A78" s="18"/>
      <c r="B78" s="18"/>
      <c r="C78" s="18"/>
      <c r="D78" s="18"/>
      <c r="E78" s="18"/>
      <c r="F78" s="18"/>
    </row>
    <row r="79" spans="1:6" x14ac:dyDescent="0.25">
      <c r="A79" s="18"/>
      <c r="B79" s="18"/>
      <c r="C79" s="18"/>
      <c r="D79" s="18"/>
      <c r="E79" s="18"/>
      <c r="F79" s="18"/>
    </row>
    <row r="80" spans="1:6" x14ac:dyDescent="0.25">
      <c r="A80" s="18"/>
      <c r="B80" s="18"/>
      <c r="C80" s="18"/>
      <c r="D80" s="18"/>
      <c r="E80" s="18"/>
      <c r="F80" s="18"/>
    </row>
    <row r="81" spans="1:6" x14ac:dyDescent="0.25">
      <c r="A81" s="18"/>
      <c r="B81" s="18"/>
      <c r="C81" s="18"/>
      <c r="D81" s="18"/>
      <c r="E81" s="18"/>
      <c r="F81" s="18"/>
    </row>
    <row r="82" spans="1:6" x14ac:dyDescent="0.25">
      <c r="A82" s="18"/>
      <c r="B82" s="18"/>
      <c r="C82" s="18"/>
      <c r="D82" s="18"/>
      <c r="E82" s="18"/>
      <c r="F82" s="18"/>
    </row>
    <row r="83" spans="1:6" x14ac:dyDescent="0.25">
      <c r="A83" s="18"/>
      <c r="B83" s="18"/>
      <c r="C83" s="18"/>
      <c r="D83" s="18"/>
      <c r="E83" s="18"/>
      <c r="F83" s="18"/>
    </row>
    <row r="84" spans="1:6" x14ac:dyDescent="0.25">
      <c r="A84" s="18"/>
      <c r="B84" s="18"/>
      <c r="C84" s="18"/>
      <c r="D84" s="18"/>
      <c r="E84" s="18"/>
      <c r="F84" s="18"/>
    </row>
    <row r="85" spans="1:6" x14ac:dyDescent="0.25">
      <c r="A85" s="18"/>
      <c r="B85" s="18"/>
      <c r="C85" s="18"/>
      <c r="D85" s="18"/>
      <c r="E85" s="18"/>
      <c r="F85" s="18"/>
    </row>
    <row r="86" spans="1:6" x14ac:dyDescent="0.25">
      <c r="A86" s="18"/>
      <c r="B86" s="18"/>
      <c r="C86" s="18"/>
      <c r="D86" s="18"/>
      <c r="E86" s="18"/>
      <c r="F86" s="18"/>
    </row>
  </sheetData>
  <dataValidations count="1">
    <dataValidation type="list" allowBlank="1" showInputMessage="1" showErrorMessage="1" sqref="D3:D69" xr:uid="{35151E06-3686-49B8-B198-0A11CB33D434}">
      <formula1>$J$3:$J$8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623D-AAF5-4F4B-AB89-C438C198F53E}">
  <sheetPr codeName="Hoja2"/>
  <dimension ref="A1:L21"/>
  <sheetViews>
    <sheetView showGridLines="0" showRowColHeaders="0" topLeftCell="C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45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J1" s="15" t="s">
        <v>117</v>
      </c>
      <c r="K1" s="15" t="s">
        <v>7</v>
      </c>
    </row>
    <row r="2" spans="1:12" s="1" customFormat="1" ht="115.5" thickTop="1" x14ac:dyDescent="0.2">
      <c r="A2" s="1" t="s">
        <v>49</v>
      </c>
      <c r="B2" s="9" t="s">
        <v>125</v>
      </c>
      <c r="C2" s="2" t="s">
        <v>126</v>
      </c>
      <c r="D2" s="2" t="s">
        <v>127</v>
      </c>
      <c r="E2" s="2" t="s">
        <v>188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90" thickTop="1" x14ac:dyDescent="0.2">
      <c r="A4" s="1" t="s">
        <v>50</v>
      </c>
      <c r="B4" s="9" t="s">
        <v>128</v>
      </c>
      <c r="C4" s="2" t="s">
        <v>189</v>
      </c>
      <c r="D4" s="2" t="s">
        <v>129</v>
      </c>
      <c r="E4" s="2" t="s">
        <v>190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/>
      <c r="C5" s="8"/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 t="shared" ref="H5" si="0">IF(D5=TRUE,(1),(0))</f>
        <v>0</v>
      </c>
      <c r="I5" s="15">
        <f t="shared" ref="I5:J5" si="1">IF(E5=TRUE,(1),(0))</f>
        <v>0</v>
      </c>
      <c r="J5" s="15">
        <f t="shared" si="1"/>
        <v>0</v>
      </c>
      <c r="K5" s="15">
        <v>1</v>
      </c>
      <c r="L5" s="27"/>
    </row>
    <row r="6" spans="1:12" s="1" customFormat="1" ht="128.25" thickTop="1" x14ac:dyDescent="0.2">
      <c r="A6" s="1" t="s">
        <v>51</v>
      </c>
      <c r="B6" s="9" t="s">
        <v>46</v>
      </c>
      <c r="C6" s="2" t="s">
        <v>130</v>
      </c>
      <c r="D6" s="2" t="s">
        <v>131</v>
      </c>
      <c r="E6" s="2" t="s">
        <v>47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/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128.25" thickTop="1" x14ac:dyDescent="0.2">
      <c r="A8" s="1" t="s">
        <v>52</v>
      </c>
      <c r="B8" s="9" t="s">
        <v>48</v>
      </c>
      <c r="C8" s="2" t="s">
        <v>132</v>
      </c>
      <c r="D8" s="2" t="s">
        <v>133</v>
      </c>
      <c r="E8" s="2" t="s">
        <v>134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s="1" customFormat="1" ht="128.25" thickTop="1" x14ac:dyDescent="0.2">
      <c r="A10" s="1" t="s">
        <v>53</v>
      </c>
      <c r="B10" s="9" t="s">
        <v>135</v>
      </c>
      <c r="C10" s="2" t="s">
        <v>136</v>
      </c>
      <c r="D10" s="2" t="s">
        <v>137</v>
      </c>
      <c r="E10" s="2" t="s">
        <v>191</v>
      </c>
      <c r="F10" s="2"/>
      <c r="G10" s="15"/>
      <c r="H10" s="15"/>
      <c r="I10" s="15"/>
      <c r="J10" s="15"/>
      <c r="K10" s="15"/>
      <c r="L10" s="27"/>
    </row>
    <row r="11" spans="1:12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8"/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</row>
    <row r="12" spans="1:12" s="1" customFormat="1" ht="141" thickTop="1" x14ac:dyDescent="0.2">
      <c r="A12" s="1" t="s">
        <v>54</v>
      </c>
      <c r="B12" s="9" t="s">
        <v>138</v>
      </c>
      <c r="C12" s="2" t="s">
        <v>192</v>
      </c>
      <c r="D12" s="2" t="s">
        <v>193</v>
      </c>
      <c r="E12" s="2" t="s">
        <v>139</v>
      </c>
      <c r="F12" s="2"/>
      <c r="G12" s="15"/>
      <c r="H12" s="15"/>
      <c r="I12" s="15"/>
      <c r="J12" s="15"/>
      <c r="K12" s="15"/>
      <c r="L12" s="27"/>
    </row>
    <row r="13" spans="1:12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/>
      <c r="G13" s="15">
        <f>IF(C13=TRUE,(1),(0))</f>
        <v>0</v>
      </c>
      <c r="H13" s="15">
        <f t="shared" ref="H13" si="2">IF(D13=TRUE,(1),(0))</f>
        <v>0</v>
      </c>
      <c r="I13" s="15">
        <f t="shared" ref="I13:J13" si="3">IF(E13=TRUE,(1),(0))</f>
        <v>0</v>
      </c>
      <c r="J13" s="15">
        <f t="shared" si="3"/>
        <v>0</v>
      </c>
      <c r="K13" s="15">
        <v>1</v>
      </c>
      <c r="L13" s="27"/>
    </row>
    <row r="14" spans="1:12" s="1" customFormat="1" ht="128.25" thickTop="1" x14ac:dyDescent="0.2">
      <c r="A14" s="1" t="s">
        <v>55</v>
      </c>
      <c r="B14" s="9" t="s">
        <v>140</v>
      </c>
      <c r="C14" s="2" t="s">
        <v>141</v>
      </c>
      <c r="D14" s="2" t="s">
        <v>142</v>
      </c>
      <c r="E14" s="2" t="s">
        <v>194</v>
      </c>
      <c r="F14" s="2"/>
      <c r="G14" s="15"/>
      <c r="H14" s="15"/>
      <c r="I14" s="15"/>
      <c r="J14" s="15"/>
      <c r="K14" s="15"/>
      <c r="L14" s="27"/>
    </row>
    <row r="15" spans="1:12" s="1" customFormat="1" ht="13.5" thickBot="1" x14ac:dyDescent="0.25">
      <c r="B15" s="3"/>
      <c r="C15" s="8" t="b">
        <v>0</v>
      </c>
      <c r="D15" s="8" t="b">
        <v>0</v>
      </c>
      <c r="E15" s="8" t="b">
        <v>0</v>
      </c>
      <c r="F15" s="8"/>
      <c r="G15" s="15">
        <f>IF(C15=TRUE,(1),(0))</f>
        <v>0</v>
      </c>
      <c r="H15" s="15">
        <f t="shared" ref="H15" si="4">IF(D15=TRUE,(1),(0))</f>
        <v>0</v>
      </c>
      <c r="I15" s="15">
        <f t="shared" ref="I15:J15" si="5">IF(E15=TRUE,(1),(0))</f>
        <v>0</v>
      </c>
      <c r="J15" s="15">
        <f t="shared" si="5"/>
        <v>0</v>
      </c>
      <c r="K15" s="15">
        <v>1</v>
      </c>
      <c r="L15" s="27"/>
    </row>
    <row r="16" spans="1:12" s="1" customFormat="1" ht="102.75" thickTop="1" x14ac:dyDescent="0.2">
      <c r="A16" s="1" t="s">
        <v>118</v>
      </c>
      <c r="B16" s="9" t="s">
        <v>143</v>
      </c>
      <c r="C16" s="2" t="s">
        <v>144</v>
      </c>
      <c r="D16" s="2" t="s">
        <v>145</v>
      </c>
      <c r="E16" s="2" t="s">
        <v>112</v>
      </c>
      <c r="F16" s="2"/>
      <c r="G16" s="15"/>
      <c r="H16" s="15"/>
      <c r="I16" s="15"/>
      <c r="J16" s="15"/>
      <c r="K16" s="15"/>
      <c r="L16" s="27"/>
    </row>
    <row r="17" spans="1:12" s="1" customFormat="1" ht="13.5" thickBot="1" x14ac:dyDescent="0.25">
      <c r="B17" s="3"/>
      <c r="C17" s="8" t="b">
        <v>0</v>
      </c>
      <c r="D17" s="8" t="b">
        <v>0</v>
      </c>
      <c r="E17" s="8" t="b">
        <v>0</v>
      </c>
      <c r="F17" s="8"/>
      <c r="G17" s="15">
        <f>IF(C17=TRUE,(1),(0))</f>
        <v>0</v>
      </c>
      <c r="H17" s="15">
        <f t="shared" ref="H17" si="6">IF(D17=TRUE,(1),(0))</f>
        <v>0</v>
      </c>
      <c r="I17" s="15">
        <f t="shared" ref="I17:J17" si="7">IF(E17=TRUE,(1),(0))</f>
        <v>0</v>
      </c>
      <c r="J17" s="15">
        <f t="shared" si="7"/>
        <v>0</v>
      </c>
      <c r="K17" s="15">
        <v>1</v>
      </c>
      <c r="L17" s="27"/>
    </row>
    <row r="18" spans="1:12" s="1" customFormat="1" ht="128.25" thickTop="1" x14ac:dyDescent="0.2">
      <c r="A18" s="1" t="s">
        <v>119</v>
      </c>
      <c r="B18" s="9" t="s">
        <v>146</v>
      </c>
      <c r="C18" s="2" t="s">
        <v>195</v>
      </c>
      <c r="D18" s="2" t="s">
        <v>147</v>
      </c>
      <c r="E18" s="2" t="s">
        <v>148</v>
      </c>
      <c r="F18" s="2"/>
      <c r="G18" s="15"/>
      <c r="H18" s="15"/>
      <c r="I18" s="15"/>
      <c r="J18" s="15"/>
      <c r="K18" s="15"/>
      <c r="L18" s="27"/>
    </row>
    <row r="19" spans="1:12" s="1" customFormat="1" ht="13.5" thickBot="1" x14ac:dyDescent="0.25">
      <c r="B19" s="3" t="s">
        <v>6</v>
      </c>
      <c r="C19" s="8" t="b">
        <v>0</v>
      </c>
      <c r="D19" s="8" t="b">
        <v>0</v>
      </c>
      <c r="E19" s="8" t="b">
        <v>0</v>
      </c>
      <c r="F19" s="8" t="b">
        <v>0</v>
      </c>
      <c r="G19" s="15">
        <f>IF(C19=TRUE,(1),(0))</f>
        <v>0</v>
      </c>
      <c r="H19" s="15">
        <f>IF(D19=TRUE,(1),(0))</f>
        <v>0</v>
      </c>
      <c r="I19" s="15">
        <f>IF(E19=TRUE,(1),(0))</f>
        <v>0</v>
      </c>
      <c r="J19" s="15">
        <f>IF(F19=TRUE,(1),(0))</f>
        <v>0</v>
      </c>
      <c r="K19" s="15">
        <v>1</v>
      </c>
      <c r="L19" s="27"/>
    </row>
    <row r="20" spans="1:12" ht="15.75" thickTop="1" x14ac:dyDescent="0.25">
      <c r="G20" s="15">
        <f>SUM(G3+G5+G7+G9+G11+G17+G19+G13+G15)</f>
        <v>0</v>
      </c>
      <c r="H20" s="15">
        <f t="shared" ref="H20:K20" si="8">SUM(H3+H5+H7+H9+H11+H17+H19+H13+H15)</f>
        <v>0</v>
      </c>
      <c r="I20" s="15">
        <f t="shared" si="8"/>
        <v>0</v>
      </c>
      <c r="J20" s="15">
        <f t="shared" si="8"/>
        <v>0</v>
      </c>
      <c r="K20" s="15">
        <f t="shared" si="8"/>
        <v>9</v>
      </c>
    </row>
    <row r="21" spans="1:12" s="1" customFormat="1" ht="32.25" customHeight="1" x14ac:dyDescent="0.2">
      <c r="B21" s="2"/>
      <c r="C21" s="2"/>
      <c r="D21" s="2"/>
      <c r="E21" s="2"/>
      <c r="F21" s="2"/>
      <c r="G21" s="16">
        <f>G20/K20</f>
        <v>0</v>
      </c>
      <c r="H21" s="16">
        <f>H20/K20</f>
        <v>0</v>
      </c>
      <c r="I21" s="16">
        <f>I20/K20</f>
        <v>0</v>
      </c>
      <c r="J21" s="16">
        <f>J20/K20</f>
        <v>0</v>
      </c>
      <c r="K21" s="16">
        <f>G21+H21+I21</f>
        <v>0</v>
      </c>
      <c r="L21" s="27"/>
    </row>
  </sheetData>
  <conditionalFormatting sqref="F3">
    <cfRule type="expression" dxfId="140" priority="60">
      <formula>$F$3=TRUE</formula>
    </cfRule>
  </conditionalFormatting>
  <conditionalFormatting sqref="F5">
    <cfRule type="expression" dxfId="139" priority="35">
      <formula>$F$5=TRUE</formula>
    </cfRule>
  </conditionalFormatting>
  <conditionalFormatting sqref="F7">
    <cfRule type="expression" dxfId="138" priority="34">
      <formula>$F$7=TRUE</formula>
    </cfRule>
  </conditionalFormatting>
  <conditionalFormatting sqref="F9">
    <cfRule type="expression" dxfId="137" priority="33">
      <formula>$F$9=TRUE</formula>
    </cfRule>
  </conditionalFormatting>
  <conditionalFormatting sqref="F11">
    <cfRule type="expression" dxfId="136" priority="32">
      <formula>$F$11=TRUE</formula>
    </cfRule>
  </conditionalFormatting>
  <conditionalFormatting sqref="F13">
    <cfRule type="expression" dxfId="135" priority="31">
      <formula>$F$13=TRUE</formula>
    </cfRule>
  </conditionalFormatting>
  <conditionalFormatting sqref="F15">
    <cfRule type="expression" dxfId="134" priority="30">
      <formula>$F$15=TRUE</formula>
    </cfRule>
  </conditionalFormatting>
  <conditionalFormatting sqref="F17">
    <cfRule type="expression" dxfId="133" priority="29">
      <formula>$F$17=TRUE</formula>
    </cfRule>
  </conditionalFormatting>
  <conditionalFormatting sqref="F19">
    <cfRule type="expression" dxfId="132" priority="28">
      <formula>$F$19=TRUE</formula>
    </cfRule>
  </conditionalFormatting>
  <conditionalFormatting sqref="C3">
    <cfRule type="expression" dxfId="131" priority="27">
      <formula>$C$3=TRUE</formula>
    </cfRule>
  </conditionalFormatting>
  <conditionalFormatting sqref="D3">
    <cfRule type="expression" dxfId="130" priority="26">
      <formula>$D$3=TRUE</formula>
    </cfRule>
  </conditionalFormatting>
  <conditionalFormatting sqref="E3">
    <cfRule type="expression" dxfId="129" priority="25">
      <formula>$E$3=TRUE</formula>
    </cfRule>
  </conditionalFormatting>
  <conditionalFormatting sqref="C5">
    <cfRule type="expression" dxfId="128" priority="24">
      <formula>$C$5=TRUE</formula>
    </cfRule>
  </conditionalFormatting>
  <conditionalFormatting sqref="D5">
    <cfRule type="expression" dxfId="127" priority="23">
      <formula>$D$5=TRUE</formula>
    </cfRule>
  </conditionalFormatting>
  <conditionalFormatting sqref="E5">
    <cfRule type="expression" dxfId="126" priority="22">
      <formula>$E$5=TRUE</formula>
    </cfRule>
  </conditionalFormatting>
  <conditionalFormatting sqref="C7">
    <cfRule type="expression" dxfId="125" priority="21">
      <formula>$C$7=TRUE</formula>
    </cfRule>
  </conditionalFormatting>
  <conditionalFormatting sqref="D7">
    <cfRule type="expression" dxfId="124" priority="20">
      <formula>$D$7=TRUE</formula>
    </cfRule>
  </conditionalFormatting>
  <conditionalFormatting sqref="E7">
    <cfRule type="expression" dxfId="123" priority="19">
      <formula>$E$7=TRUE</formula>
    </cfRule>
  </conditionalFormatting>
  <conditionalFormatting sqref="C9">
    <cfRule type="expression" dxfId="122" priority="18">
      <formula>$C$9=TRUE</formula>
    </cfRule>
  </conditionalFormatting>
  <conditionalFormatting sqref="D9">
    <cfRule type="expression" dxfId="121" priority="17">
      <formula>$D$9=TRUE</formula>
    </cfRule>
  </conditionalFormatting>
  <conditionalFormatting sqref="E9">
    <cfRule type="expression" dxfId="120" priority="16">
      <formula>$E$9=TRUE</formula>
    </cfRule>
  </conditionalFormatting>
  <conditionalFormatting sqref="C11">
    <cfRule type="expression" dxfId="119" priority="15">
      <formula>$C$11=TRUE</formula>
    </cfRule>
  </conditionalFormatting>
  <conditionalFormatting sqref="D11">
    <cfRule type="expression" dxfId="118" priority="14">
      <formula>$D$11=TRUE</formula>
    </cfRule>
  </conditionalFormatting>
  <conditionalFormatting sqref="E11">
    <cfRule type="expression" dxfId="117" priority="13">
      <formula>$E$11=TRUE</formula>
    </cfRule>
  </conditionalFormatting>
  <conditionalFormatting sqref="C13">
    <cfRule type="expression" dxfId="116" priority="12">
      <formula>$C$13=TRUE</formula>
    </cfRule>
  </conditionalFormatting>
  <conditionalFormatting sqref="D13">
    <cfRule type="expression" dxfId="115" priority="11">
      <formula>$D$13=TRUE</formula>
    </cfRule>
  </conditionalFormatting>
  <conditionalFormatting sqref="E13">
    <cfRule type="expression" dxfId="114" priority="10">
      <formula>$E$13=TRUE</formula>
    </cfRule>
  </conditionalFormatting>
  <conditionalFormatting sqref="C15">
    <cfRule type="expression" dxfId="113" priority="9">
      <formula>$C$15=TRUE</formula>
    </cfRule>
  </conditionalFormatting>
  <conditionalFormatting sqref="D15">
    <cfRule type="expression" dxfId="112" priority="8">
      <formula>$D$15=TRUE</formula>
    </cfRule>
  </conditionalFormatting>
  <conditionalFormatting sqref="E15">
    <cfRule type="expression" dxfId="111" priority="7">
      <formula>$E$15=TRUE</formula>
    </cfRule>
  </conditionalFormatting>
  <conditionalFormatting sqref="C17">
    <cfRule type="expression" dxfId="110" priority="6">
      <formula>$C$17=TRUE</formula>
    </cfRule>
  </conditionalFormatting>
  <conditionalFormatting sqref="D17">
    <cfRule type="expression" dxfId="109" priority="5">
      <formula>$D$17=TRUE</formula>
    </cfRule>
  </conditionalFormatting>
  <conditionalFormatting sqref="E17">
    <cfRule type="expression" dxfId="108" priority="4">
      <formula>$E$17=TRUE</formula>
    </cfRule>
  </conditionalFormatting>
  <conditionalFormatting sqref="C19">
    <cfRule type="expression" dxfId="107" priority="3">
      <formula>$C$19=TRUE</formula>
    </cfRule>
  </conditionalFormatting>
  <conditionalFormatting sqref="D19">
    <cfRule type="expression" dxfId="106" priority="2">
      <formula>$D$19=TRUE</formula>
    </cfRule>
  </conditionalFormatting>
  <conditionalFormatting sqref="E19">
    <cfRule type="expression" dxfId="105" priority="1">
      <formula>$E$19=TRUE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3343275</xdr:colOff>
                    <xdr:row>1</xdr:row>
                    <xdr:rowOff>1438275</xdr:rowOff>
                  </from>
                  <to>
                    <xdr:col>2</xdr:col>
                    <xdr:colOff>266700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1419225</xdr:rowOff>
                  </from>
                  <to>
                    <xdr:col>3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2686050</xdr:colOff>
                    <xdr:row>1</xdr:row>
                    <xdr:rowOff>1438275</xdr:rowOff>
                  </from>
                  <to>
                    <xdr:col>4</xdr:col>
                    <xdr:colOff>276225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</xdr:col>
                    <xdr:colOff>3324225</xdr:colOff>
                    <xdr:row>5</xdr:row>
                    <xdr:rowOff>1543050</xdr:rowOff>
                  </from>
                  <to>
                    <xdr:col>2</xdr:col>
                    <xdr:colOff>247650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2686050</xdr:colOff>
                    <xdr:row>5</xdr:row>
                    <xdr:rowOff>1552575</xdr:rowOff>
                  </from>
                  <to>
                    <xdr:col>3</xdr:col>
                    <xdr:colOff>276225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5</xdr:row>
                    <xdr:rowOff>1581150</xdr:rowOff>
                  </from>
                  <to>
                    <xdr:col>4</xdr:col>
                    <xdr:colOff>247650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</xdr:col>
                    <xdr:colOff>3343275</xdr:colOff>
                    <xdr:row>7</xdr:row>
                    <xdr:rowOff>1543050</xdr:rowOff>
                  </from>
                  <to>
                    <xdr:col>2</xdr:col>
                    <xdr:colOff>266700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1533525</xdr:rowOff>
                  </from>
                  <to>
                    <xdr:col>3</xdr:col>
                    <xdr:colOff>314325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2647950</xdr:colOff>
                    <xdr:row>7</xdr:row>
                    <xdr:rowOff>1533525</xdr:rowOff>
                  </from>
                  <to>
                    <xdr:col>4</xdr:col>
                    <xdr:colOff>238125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3" name="Check Box 28">
              <controlPr defaultSize="0" autoFill="0" autoLine="0" autoPict="0">
                <anchor moveWithCells="1">
                  <from>
                    <xdr:col>1</xdr:col>
                    <xdr:colOff>3362325</xdr:colOff>
                    <xdr:row>3</xdr:row>
                    <xdr:rowOff>1095375</xdr:rowOff>
                  </from>
                  <to>
                    <xdr:col>2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4" name="Check Box 29">
              <controlPr defaultSize="0" autoFill="0" autoLine="0" autoPict="0">
                <anchor moveWithCells="1">
                  <from>
                    <xdr:col>2</xdr:col>
                    <xdr:colOff>2705100</xdr:colOff>
                    <xdr:row>3</xdr:row>
                    <xdr:rowOff>1095375</xdr:rowOff>
                  </from>
                  <to>
                    <xdr:col>3</xdr:col>
                    <xdr:colOff>304800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5" name="Check Box 31">
              <controlPr defaultSize="0" autoFill="0" autoLine="0" autoPict="0">
                <anchor moveWithCells="1">
                  <from>
                    <xdr:col>3</xdr:col>
                    <xdr:colOff>2695575</xdr:colOff>
                    <xdr:row>3</xdr:row>
                    <xdr:rowOff>1095375</xdr:rowOff>
                  </from>
                  <to>
                    <xdr:col>4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6" name="Check Box 10">
              <controlPr defaultSize="0" autoFill="0" autoLine="0" autoPict="0">
                <anchor moveWithCells="1">
                  <from>
                    <xdr:col>1</xdr:col>
                    <xdr:colOff>3362325</xdr:colOff>
                    <xdr:row>9</xdr:row>
                    <xdr:rowOff>1562100</xdr:rowOff>
                  </from>
                  <to>
                    <xdr:col>2</xdr:col>
                    <xdr:colOff>285750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7" name="Check Box 11">
              <controlPr defaultSize="0" autoFill="0" autoLine="0" autoPict="0">
                <anchor moveWithCells="1">
                  <from>
                    <xdr:col>2</xdr:col>
                    <xdr:colOff>2686050</xdr:colOff>
                    <xdr:row>9</xdr:row>
                    <xdr:rowOff>1562100</xdr:rowOff>
                  </from>
                  <to>
                    <xdr:col>3</xdr:col>
                    <xdr:colOff>276225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8" name="Check Box 12">
              <controlPr defaultSize="0" autoFill="0" autoLine="0" autoPict="0">
                <anchor moveWithCells="1">
                  <from>
                    <xdr:col>3</xdr:col>
                    <xdr:colOff>2619375</xdr:colOff>
                    <xdr:row>9</xdr:row>
                    <xdr:rowOff>1524000</xdr:rowOff>
                  </from>
                  <to>
                    <xdr:col>4</xdr:col>
                    <xdr:colOff>209550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9" name="Check Box 13">
              <controlPr defaultSize="0" autoFill="0" autoLine="0" autoPict="0">
                <anchor moveWithCells="1">
                  <from>
                    <xdr:col>1</xdr:col>
                    <xdr:colOff>3371850</xdr:colOff>
                    <xdr:row>17</xdr:row>
                    <xdr:rowOff>1571625</xdr:rowOff>
                  </from>
                  <to>
                    <xdr:col>2</xdr:col>
                    <xdr:colOff>295275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20" name="Check Box 14">
              <controlPr defaultSize="0" autoFill="0" autoLine="0" autoPict="0">
                <anchor moveWithCells="1">
                  <from>
                    <xdr:col>2</xdr:col>
                    <xdr:colOff>2695575</xdr:colOff>
                    <xdr:row>17</xdr:row>
                    <xdr:rowOff>1562100</xdr:rowOff>
                  </from>
                  <to>
                    <xdr:col>3</xdr:col>
                    <xdr:colOff>285750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21" name="Check Box 15">
              <controlPr defaultSize="0" autoFill="0" autoLine="0" autoPict="0">
                <anchor moveWithCells="1">
                  <from>
                    <xdr:col>3</xdr:col>
                    <xdr:colOff>2628900</xdr:colOff>
                    <xdr:row>17</xdr:row>
                    <xdr:rowOff>1571625</xdr:rowOff>
                  </from>
                  <to>
                    <xdr:col>4</xdr:col>
                    <xdr:colOff>219075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2" name="Check Box 18">
              <controlPr defaultSize="0" autoFill="0" autoLine="0" autoPict="0">
                <anchor moveWithCells="1">
                  <from>
                    <xdr:col>1</xdr:col>
                    <xdr:colOff>3352800</xdr:colOff>
                    <xdr:row>11</xdr:row>
                    <xdr:rowOff>1743075</xdr:rowOff>
                  </from>
                  <to>
                    <xdr:col>2</xdr:col>
                    <xdr:colOff>276225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3" name="Check Box 19">
              <controlPr defaultSize="0" autoFill="0" autoLine="0" autoPict="0">
                <anchor moveWithCells="1">
                  <from>
                    <xdr:col>2</xdr:col>
                    <xdr:colOff>2695575</xdr:colOff>
                    <xdr:row>11</xdr:row>
                    <xdr:rowOff>1743075</xdr:rowOff>
                  </from>
                  <to>
                    <xdr:col>3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4" name="Check Box 20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1714500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5" name="Check Box 21">
              <controlPr defaultSize="0" autoFill="0" autoLine="0" autoPict="0">
                <anchor moveWithCells="1">
                  <from>
                    <xdr:col>1</xdr:col>
                    <xdr:colOff>3352800</xdr:colOff>
                    <xdr:row>13</xdr:row>
                    <xdr:rowOff>1562100</xdr:rowOff>
                  </from>
                  <to>
                    <xdr:col>2</xdr:col>
                    <xdr:colOff>276225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6" name="Check Box 22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1562100</xdr:rowOff>
                  </from>
                  <to>
                    <xdr:col>3</xdr:col>
                    <xdr:colOff>314325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7" name="Check Box 23">
              <controlPr defaultSize="0" autoFill="0" autoLine="0" autoPict="0">
                <anchor moveWithCells="1">
                  <from>
                    <xdr:col>3</xdr:col>
                    <xdr:colOff>2705100</xdr:colOff>
                    <xdr:row>13</xdr:row>
                    <xdr:rowOff>1571625</xdr:rowOff>
                  </from>
                  <to>
                    <xdr:col>4</xdr:col>
                    <xdr:colOff>295275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8" name="Check Box 33">
              <controlPr defaultSize="0" autoFill="0" autoLine="0" autoPict="0">
                <anchor moveWithCells="1">
                  <from>
                    <xdr:col>1</xdr:col>
                    <xdr:colOff>3362325</xdr:colOff>
                    <xdr:row>15</xdr:row>
                    <xdr:rowOff>1247775</xdr:rowOff>
                  </from>
                  <to>
                    <xdr:col>2</xdr:col>
                    <xdr:colOff>285750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9" name="Check Box 34">
              <controlPr defaultSize="0" autoFill="0" autoLine="0" autoPict="0">
                <anchor moveWithCells="1">
                  <from>
                    <xdr:col>2</xdr:col>
                    <xdr:colOff>2695575</xdr:colOff>
                    <xdr:row>15</xdr:row>
                    <xdr:rowOff>1257300</xdr:rowOff>
                  </from>
                  <to>
                    <xdr:col>3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0" name="Check Box 35">
              <controlPr defaultSize="0" autoFill="0" autoLine="0" autoPict="0">
                <anchor moveWithCells="1">
                  <from>
                    <xdr:col>4</xdr:col>
                    <xdr:colOff>9525</xdr:colOff>
                    <xdr:row>15</xdr:row>
                    <xdr:rowOff>1228725</xdr:rowOff>
                  </from>
                  <to>
                    <xdr:col>4</xdr:col>
                    <xdr:colOff>323850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1" name="Check Box 36">
              <controlPr defaultSize="0" autoFill="0" autoLine="0" autoPict="0">
                <anchor moveWithCells="1">
                  <from>
                    <xdr:col>5</xdr:col>
                    <xdr:colOff>57150</xdr:colOff>
                    <xdr:row>1</xdr:row>
                    <xdr:rowOff>1419225</xdr:rowOff>
                  </from>
                  <to>
                    <xdr:col>5</xdr:col>
                    <xdr:colOff>400050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2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3</xdr:row>
                    <xdr:rowOff>1104900</xdr:rowOff>
                  </from>
                  <to>
                    <xdr:col>5</xdr:col>
                    <xdr:colOff>381000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3" name="Check Box 38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1571625</xdr:rowOff>
                  </from>
                  <to>
                    <xdr:col>5</xdr:col>
                    <xdr:colOff>381000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4" name="Check Box 39">
              <controlPr defaultSize="0" autoFill="0" autoLine="0" autoPict="0">
                <anchor moveWithCells="1">
                  <from>
                    <xdr:col>5</xdr:col>
                    <xdr:colOff>9525</xdr:colOff>
                    <xdr:row>7</xdr:row>
                    <xdr:rowOff>1571625</xdr:rowOff>
                  </from>
                  <to>
                    <xdr:col>5</xdr:col>
                    <xdr:colOff>352425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5" name="Check Box 40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1571625</xdr:rowOff>
                  </from>
                  <to>
                    <xdr:col>5</xdr:col>
                    <xdr:colOff>361950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6" name="Check Box 41">
              <controlPr defaultSize="0" autoFill="0" autoLine="0" autoPict="0">
                <anchor moveWithCells="1">
                  <from>
                    <xdr:col>5</xdr:col>
                    <xdr:colOff>85725</xdr:colOff>
                    <xdr:row>11</xdr:row>
                    <xdr:rowOff>1724025</xdr:rowOff>
                  </from>
                  <to>
                    <xdr:col>5</xdr:col>
                    <xdr:colOff>428625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7" name="Check Box 42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1590675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8" name="Check Box 43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1247775</xdr:rowOff>
                  </from>
                  <to>
                    <xdr:col>5</xdr:col>
                    <xdr:colOff>361950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9" name="Check Box 44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1571625</xdr:rowOff>
                  </from>
                  <to>
                    <xdr:col>5</xdr:col>
                    <xdr:colOff>400050</xdr:colOff>
                    <xdr:row>18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10D2-EC2A-4C68-A591-B3C8D21D31A3}">
  <dimension ref="A1:M15"/>
  <sheetViews>
    <sheetView showGridLines="0" showRowColHeaders="0" topLeftCell="D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3" width="11.42578125" style="10"/>
  </cols>
  <sheetData>
    <row r="1" spans="1:13" ht="15.75" thickBot="1" x14ac:dyDescent="0.3">
      <c r="B1" s="4" t="s">
        <v>56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K1" s="15" t="s">
        <v>7</v>
      </c>
    </row>
    <row r="2" spans="1:13" s="1" customFormat="1" ht="102.75" thickTop="1" x14ac:dyDescent="0.2">
      <c r="A2" s="1" t="s">
        <v>60</v>
      </c>
      <c r="B2" s="9" t="s">
        <v>196</v>
      </c>
      <c r="C2" s="2" t="s">
        <v>149</v>
      </c>
      <c r="D2" s="2" t="s">
        <v>197</v>
      </c>
      <c r="E2" s="2" t="s">
        <v>150</v>
      </c>
      <c r="F2" s="2"/>
      <c r="G2" s="15"/>
      <c r="H2" s="15"/>
      <c r="I2" s="15"/>
      <c r="J2" s="15"/>
      <c r="K2" s="15"/>
      <c r="L2" s="27"/>
      <c r="M2" s="27"/>
    </row>
    <row r="3" spans="1:13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  <c r="M3" s="27"/>
    </row>
    <row r="4" spans="1:13" s="1" customFormat="1" ht="64.5" thickTop="1" x14ac:dyDescent="0.2">
      <c r="A4" s="1" t="s">
        <v>61</v>
      </c>
      <c r="B4" s="9" t="s">
        <v>57</v>
      </c>
      <c r="C4" s="34" t="s">
        <v>198</v>
      </c>
      <c r="D4" s="34" t="s">
        <v>199</v>
      </c>
      <c r="E4" s="34" t="s">
        <v>200</v>
      </c>
      <c r="F4" s="2"/>
      <c r="G4" s="15"/>
      <c r="H4" s="15"/>
      <c r="I4" s="15"/>
      <c r="J4" s="15"/>
      <c r="K4" s="15"/>
      <c r="L4" s="27"/>
      <c r="M4" s="27"/>
    </row>
    <row r="5" spans="1:13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/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  <c r="M5" s="27"/>
    </row>
    <row r="6" spans="1:13" s="1" customFormat="1" ht="64.5" thickTop="1" x14ac:dyDescent="0.2">
      <c r="A6" s="1" t="s">
        <v>62</v>
      </c>
      <c r="B6" s="9" t="s">
        <v>58</v>
      </c>
      <c r="C6" s="34" t="s">
        <v>201</v>
      </c>
      <c r="D6" s="34" t="s">
        <v>202</v>
      </c>
      <c r="E6" s="34" t="s">
        <v>203</v>
      </c>
      <c r="F6" s="2"/>
      <c r="G6" s="15"/>
      <c r="H6" s="15"/>
      <c r="I6" s="15"/>
      <c r="J6" s="15"/>
      <c r="K6" s="15"/>
      <c r="L6" s="27"/>
      <c r="M6" s="27"/>
    </row>
    <row r="7" spans="1:13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  <c r="M7" s="27"/>
    </row>
    <row r="8" spans="1:13" s="1" customFormat="1" ht="64.5" thickTop="1" x14ac:dyDescent="0.2">
      <c r="A8" s="1" t="s">
        <v>63</v>
      </c>
      <c r="B8" s="9" t="s">
        <v>59</v>
      </c>
      <c r="C8" s="34" t="s">
        <v>204</v>
      </c>
      <c r="D8" s="34" t="s">
        <v>205</v>
      </c>
      <c r="E8" s="34" t="s">
        <v>206</v>
      </c>
      <c r="F8" s="2"/>
      <c r="G8" s="15"/>
      <c r="H8" s="15"/>
      <c r="I8" s="15"/>
      <c r="J8" s="15"/>
      <c r="K8" s="15"/>
      <c r="L8" s="27"/>
      <c r="M8" s="27"/>
    </row>
    <row r="9" spans="1:13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  <c r="M9" s="27"/>
    </row>
    <row r="10" spans="1:13" s="1" customFormat="1" ht="115.5" thickTop="1" x14ac:dyDescent="0.2">
      <c r="A10" s="1" t="s">
        <v>64</v>
      </c>
      <c r="B10" s="9" t="s">
        <v>209</v>
      </c>
      <c r="C10" s="34" t="s">
        <v>210</v>
      </c>
      <c r="D10" s="34" t="s">
        <v>207</v>
      </c>
      <c r="E10" s="34" t="s">
        <v>208</v>
      </c>
      <c r="F10" s="2"/>
      <c r="G10" s="15"/>
      <c r="H10" s="15"/>
      <c r="I10" s="15"/>
      <c r="J10" s="15"/>
      <c r="K10" s="15"/>
      <c r="L10" s="27"/>
      <c r="M10" s="27"/>
    </row>
    <row r="11" spans="1:13" s="1" customFormat="1" ht="13.5" thickBot="1" x14ac:dyDescent="0.25">
      <c r="B11" s="3"/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  <c r="M11" s="27"/>
    </row>
    <row r="12" spans="1:13" s="1" customFormat="1" ht="77.25" thickTop="1" x14ac:dyDescent="0.2">
      <c r="A12" s="1" t="s">
        <v>65</v>
      </c>
      <c r="B12" s="9" t="s">
        <v>66</v>
      </c>
      <c r="C12" s="2" t="s">
        <v>211</v>
      </c>
      <c r="D12" s="2" t="s">
        <v>212</v>
      </c>
      <c r="E12" s="2" t="s">
        <v>67</v>
      </c>
      <c r="F12" s="2"/>
      <c r="G12" s="15"/>
      <c r="H12" s="15"/>
      <c r="I12" s="15"/>
      <c r="J12" s="15"/>
      <c r="K12" s="15"/>
      <c r="L12" s="27"/>
      <c r="M12" s="27"/>
    </row>
    <row r="13" spans="1:13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 t="b">
        <v>0</v>
      </c>
      <c r="G13" s="15">
        <f>IF(C13=TRUE,(1),(0))</f>
        <v>0</v>
      </c>
      <c r="H13" s="15">
        <f>IF(D13=TRUE,(1),(0))</f>
        <v>0</v>
      </c>
      <c r="I13" s="15">
        <f>IF(E13=TRUE,(1),(0))</f>
        <v>0</v>
      </c>
      <c r="J13" s="15">
        <f>IF(F13=TRUE,(1),(0))</f>
        <v>0</v>
      </c>
      <c r="K13" s="15">
        <v>1</v>
      </c>
      <c r="L13" s="27"/>
      <c r="M13" s="27"/>
    </row>
    <row r="14" spans="1:13" ht="15.75" thickTop="1" x14ac:dyDescent="0.25">
      <c r="G14" s="15">
        <f>SUM(G3+G5+G7+G9+G11+G13)</f>
        <v>0</v>
      </c>
      <c r="H14" s="15">
        <f t="shared" ref="H14:K14" si="0">SUM(H3+H5+H7+H9+H11+H13)</f>
        <v>0</v>
      </c>
      <c r="I14" s="15">
        <f t="shared" si="0"/>
        <v>0</v>
      </c>
      <c r="J14" s="15">
        <f t="shared" si="0"/>
        <v>0</v>
      </c>
      <c r="K14" s="15">
        <f t="shared" si="0"/>
        <v>6</v>
      </c>
    </row>
    <row r="15" spans="1:13" s="1" customFormat="1" ht="32.25" customHeight="1" x14ac:dyDescent="0.2">
      <c r="B15" s="2"/>
      <c r="C15" s="2"/>
      <c r="D15" s="2"/>
      <c r="E15" s="2"/>
      <c r="F15" s="2"/>
      <c r="G15" s="16">
        <f>G14/K14</f>
        <v>0</v>
      </c>
      <c r="H15" s="16">
        <f>H14/K14</f>
        <v>0</v>
      </c>
      <c r="I15" s="16">
        <f>I14/K14</f>
        <v>0</v>
      </c>
      <c r="J15" s="16">
        <f>J14/K14</f>
        <v>0</v>
      </c>
      <c r="K15" s="16">
        <f>G15+H15+I15</f>
        <v>0</v>
      </c>
      <c r="L15" s="27"/>
      <c r="M15" s="27"/>
    </row>
  </sheetData>
  <conditionalFormatting sqref="F3">
    <cfRule type="expression" dxfId="104" priority="48">
      <formula>$F$3=TRUE</formula>
    </cfRule>
  </conditionalFormatting>
  <conditionalFormatting sqref="F5">
    <cfRule type="expression" dxfId="103" priority="23">
      <formula>$F$5=TRUE</formula>
    </cfRule>
  </conditionalFormatting>
  <conditionalFormatting sqref="F7">
    <cfRule type="expression" dxfId="102" priority="22">
      <formula>$F$7=TRUE</formula>
    </cfRule>
  </conditionalFormatting>
  <conditionalFormatting sqref="F9">
    <cfRule type="expression" dxfId="101" priority="21">
      <formula>$F$9=TRUE</formula>
    </cfRule>
  </conditionalFormatting>
  <conditionalFormatting sqref="F11">
    <cfRule type="expression" dxfId="100" priority="20">
      <formula>$F$11=TRUE</formula>
    </cfRule>
  </conditionalFormatting>
  <conditionalFormatting sqref="F13">
    <cfRule type="expression" dxfId="99" priority="19">
      <formula>$F$13=TRUE</formula>
    </cfRule>
  </conditionalFormatting>
  <conditionalFormatting sqref="C3">
    <cfRule type="expression" dxfId="98" priority="18">
      <formula>$C$3=TRUE</formula>
    </cfRule>
  </conditionalFormatting>
  <conditionalFormatting sqref="D3">
    <cfRule type="expression" dxfId="97" priority="17">
      <formula>$D$3=TRUE</formula>
    </cfRule>
  </conditionalFormatting>
  <conditionalFormatting sqref="E3">
    <cfRule type="expression" dxfId="96" priority="16">
      <formula>$E$3=TRUE</formula>
    </cfRule>
  </conditionalFormatting>
  <conditionalFormatting sqref="C5">
    <cfRule type="expression" dxfId="95" priority="15">
      <formula>$C$5=TRUE</formula>
    </cfRule>
  </conditionalFormatting>
  <conditionalFormatting sqref="D5">
    <cfRule type="expression" dxfId="94" priority="14">
      <formula>$D$5=TRUE</formula>
    </cfRule>
  </conditionalFormatting>
  <conditionalFormatting sqref="E5">
    <cfRule type="expression" dxfId="93" priority="13">
      <formula>$E$5=TRUE</formula>
    </cfRule>
  </conditionalFormatting>
  <conditionalFormatting sqref="C7">
    <cfRule type="expression" dxfId="92" priority="12">
      <formula>$C$7=TRUE</formula>
    </cfRule>
  </conditionalFormatting>
  <conditionalFormatting sqref="D7">
    <cfRule type="expression" dxfId="91" priority="11">
      <formula>$D$7=TRUE</formula>
    </cfRule>
  </conditionalFormatting>
  <conditionalFormatting sqref="E7">
    <cfRule type="expression" dxfId="90" priority="10">
      <formula>$E$7=TRUE</formula>
    </cfRule>
  </conditionalFormatting>
  <conditionalFormatting sqref="C9">
    <cfRule type="expression" dxfId="89" priority="9">
      <formula>$C$9=TRUE</formula>
    </cfRule>
  </conditionalFormatting>
  <conditionalFormatting sqref="D9">
    <cfRule type="expression" dxfId="88" priority="8">
      <formula>$D$9=TRUE</formula>
    </cfRule>
  </conditionalFormatting>
  <conditionalFormatting sqref="E9">
    <cfRule type="expression" dxfId="87" priority="7">
      <formula>$E$9=TRUE</formula>
    </cfRule>
  </conditionalFormatting>
  <conditionalFormatting sqref="C11">
    <cfRule type="expression" dxfId="86" priority="6">
      <formula>$C$11=TRUE</formula>
    </cfRule>
  </conditionalFormatting>
  <conditionalFormatting sqref="D11">
    <cfRule type="expression" dxfId="85" priority="5">
      <formula>$D$11=TRUE</formula>
    </cfRule>
  </conditionalFormatting>
  <conditionalFormatting sqref="E11">
    <cfRule type="expression" dxfId="84" priority="4">
      <formula>$E$11=TRUE</formula>
    </cfRule>
  </conditionalFormatting>
  <conditionalFormatting sqref="C13">
    <cfRule type="expression" dxfId="83" priority="3">
      <formula>$C$13=TRUE</formula>
    </cfRule>
  </conditionalFormatting>
  <conditionalFormatting sqref="D13">
    <cfRule type="expression" dxfId="82" priority="2">
      <formula>$D$13=TRUE</formula>
    </cfRule>
  </conditionalFormatting>
  <conditionalFormatting sqref="E13">
    <cfRule type="expression" dxfId="81" priority="1">
      <formula>$E$13=TRUE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3352800</xdr:colOff>
                    <xdr:row>1</xdr:row>
                    <xdr:rowOff>1257300</xdr:rowOff>
                  </from>
                  <to>
                    <xdr:col>2</xdr:col>
                    <xdr:colOff>276225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1257300</xdr:rowOff>
                  </from>
                  <to>
                    <xdr:col>3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3</xdr:col>
                    <xdr:colOff>2657475</xdr:colOff>
                    <xdr:row>1</xdr:row>
                    <xdr:rowOff>1257300</xdr:rowOff>
                  </from>
                  <to>
                    <xdr:col>4</xdr:col>
                    <xdr:colOff>247650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3352800</xdr:colOff>
                    <xdr:row>3</xdr:row>
                    <xdr:rowOff>762000</xdr:rowOff>
                  </from>
                  <to>
                    <xdr:col>2</xdr:col>
                    <xdr:colOff>276225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2</xdr:col>
                    <xdr:colOff>2695575</xdr:colOff>
                    <xdr:row>3</xdr:row>
                    <xdr:rowOff>733425</xdr:rowOff>
                  </from>
                  <to>
                    <xdr:col>3</xdr:col>
                    <xdr:colOff>285750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3</xdr:row>
                    <xdr:rowOff>752475</xdr:rowOff>
                  </from>
                  <to>
                    <xdr:col>4</xdr:col>
                    <xdr:colOff>247650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3371850</xdr:colOff>
                    <xdr:row>5</xdr:row>
                    <xdr:rowOff>781050</xdr:rowOff>
                  </from>
                  <to>
                    <xdr:col>2</xdr:col>
                    <xdr:colOff>295275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2676525</xdr:colOff>
                    <xdr:row>5</xdr:row>
                    <xdr:rowOff>781050</xdr:rowOff>
                  </from>
                  <to>
                    <xdr:col>3</xdr:col>
                    <xdr:colOff>276225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3</xdr:col>
                    <xdr:colOff>2657475</xdr:colOff>
                    <xdr:row>5</xdr:row>
                    <xdr:rowOff>771525</xdr:rowOff>
                  </from>
                  <to>
                    <xdr:col>4</xdr:col>
                    <xdr:colOff>247650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3371850</xdr:colOff>
                    <xdr:row>7</xdr:row>
                    <xdr:rowOff>790575</xdr:rowOff>
                  </from>
                  <to>
                    <xdr:col>2</xdr:col>
                    <xdr:colOff>295275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2686050</xdr:colOff>
                    <xdr:row>7</xdr:row>
                    <xdr:rowOff>742950</xdr:rowOff>
                  </from>
                  <to>
                    <xdr:col>3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3</xdr:col>
                    <xdr:colOff>2647950</xdr:colOff>
                    <xdr:row>7</xdr:row>
                    <xdr:rowOff>781050</xdr:rowOff>
                  </from>
                  <to>
                    <xdr:col>4</xdr:col>
                    <xdr:colOff>238125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6" name="Check Box 16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1447800</xdr:rowOff>
                  </from>
                  <to>
                    <xdr:col>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7" name="Check Box 17">
              <controlPr defaultSize="0" autoFill="0" autoLine="0" autoPict="0">
                <anchor moveWithCells="1">
                  <from>
                    <xdr:col>2</xdr:col>
                    <xdr:colOff>2705100</xdr:colOff>
                    <xdr:row>9</xdr:row>
                    <xdr:rowOff>1438275</xdr:rowOff>
                  </from>
                  <to>
                    <xdr:col>3</xdr:col>
                    <xdr:colOff>295275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8" name="Check Box 18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1447800</xdr:rowOff>
                  </from>
                  <to>
                    <xdr:col>4</xdr:col>
                    <xdr:colOff>333375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9" name="Check Box 19">
              <controlPr defaultSize="0" autoFill="0" autoLine="0" autoPict="0">
                <anchor moveWithCells="1">
                  <from>
                    <xdr:col>1</xdr:col>
                    <xdr:colOff>3362325</xdr:colOff>
                    <xdr:row>11</xdr:row>
                    <xdr:rowOff>933450</xdr:rowOff>
                  </from>
                  <to>
                    <xdr:col>2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0" name="Check Box 20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923925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1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923925</xdr:rowOff>
                  </from>
                  <to>
                    <xdr:col>4</xdr:col>
                    <xdr:colOff>323850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2" name="Check Box 22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1257300</xdr:rowOff>
                  </from>
                  <to>
                    <xdr:col>5</xdr:col>
                    <xdr:colOff>361950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3" name="Check Box 2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438150</xdr:rowOff>
                  </from>
                  <to>
                    <xdr:col>5</xdr:col>
                    <xdr:colOff>361950</xdr:colOff>
                    <xdr:row>3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4" name="Check Box 24">
              <controlPr defaultSize="0" autoFill="0" autoLine="0" autoPict="0">
                <anchor moveWithCells="1">
                  <from>
                    <xdr:col>5</xdr:col>
                    <xdr:colOff>9525</xdr:colOff>
                    <xdr:row>5</xdr:row>
                    <xdr:rowOff>600075</xdr:rowOff>
                  </from>
                  <to>
                    <xdr:col>5</xdr:col>
                    <xdr:colOff>361950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5" name="Check Box 25">
              <controlPr defaultSize="0" autoFill="0" autoLine="0" autoPict="0">
                <anchor moveWithCells="1">
                  <from>
                    <xdr:col>4</xdr:col>
                    <xdr:colOff>2686050</xdr:colOff>
                    <xdr:row>7</xdr:row>
                    <xdr:rowOff>600075</xdr:rowOff>
                  </from>
                  <to>
                    <xdr:col>5</xdr:col>
                    <xdr:colOff>323850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6" name="Check Box 26">
              <controlPr defaultSize="0" autoFill="0" autoLine="0" autoPict="0">
                <anchor moveWithCells="1">
                  <from>
                    <xdr:col>5</xdr:col>
                    <xdr:colOff>28575</xdr:colOff>
                    <xdr:row>9</xdr:row>
                    <xdr:rowOff>933450</xdr:rowOff>
                  </from>
                  <to>
                    <xdr:col>5</xdr:col>
                    <xdr:colOff>381000</xdr:colOff>
                    <xdr:row>9</xdr:row>
                    <xdr:rowOff>1162050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7" name="Check Box 27">
              <controlPr defaultSize="0" autoFill="0" autoLine="0" autoPict="0">
                <anchor moveWithCells="1">
                  <from>
                    <xdr:col>4</xdr:col>
                    <xdr:colOff>2714625</xdr:colOff>
                    <xdr:row>11</xdr:row>
                    <xdr:rowOff>933450</xdr:rowOff>
                  </from>
                  <to>
                    <xdr:col>5</xdr:col>
                    <xdr:colOff>352425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0112-5A35-4ADC-B2F8-A2694F7604FD}">
  <dimension ref="A1:L18"/>
  <sheetViews>
    <sheetView showGridLines="0" showRowColHeaders="0" topLeftCell="C1" zoomScaleNormal="100" workbookViewId="0">
      <pane ySplit="1" topLeftCell="A2" activePane="bottomLeft" state="frozen"/>
      <selection pane="bottomLeft" activeCell="E14" sqref="E14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68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J1" s="15" t="s">
        <v>117</v>
      </c>
      <c r="K1" s="15" t="s">
        <v>7</v>
      </c>
    </row>
    <row r="2" spans="1:12" s="1" customFormat="1" ht="102.75" thickTop="1" x14ac:dyDescent="0.2">
      <c r="A2" s="1" t="s">
        <v>72</v>
      </c>
      <c r="B2" s="9" t="s">
        <v>213</v>
      </c>
      <c r="C2" s="2" t="s">
        <v>214</v>
      </c>
      <c r="D2" s="2" t="s">
        <v>215</v>
      </c>
      <c r="E2" s="2" t="s">
        <v>216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90" thickTop="1" x14ac:dyDescent="0.2">
      <c r="A4" s="1" t="s">
        <v>73</v>
      </c>
      <c r="B4" s="9" t="s">
        <v>69</v>
      </c>
      <c r="C4" s="34" t="s">
        <v>217</v>
      </c>
      <c r="D4" s="34" t="s">
        <v>218</v>
      </c>
      <c r="E4" s="34" t="s">
        <v>219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</row>
    <row r="6" spans="1:12" s="1" customFormat="1" ht="102.75" thickTop="1" x14ac:dyDescent="0.2">
      <c r="A6" s="1" t="s">
        <v>74</v>
      </c>
      <c r="B6" s="9" t="s">
        <v>151</v>
      </c>
      <c r="C6" s="34" t="s">
        <v>220</v>
      </c>
      <c r="D6" s="34" t="s">
        <v>221</v>
      </c>
      <c r="E6" s="34" t="s">
        <v>70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90" thickTop="1" x14ac:dyDescent="0.2">
      <c r="A8" s="1" t="s">
        <v>75</v>
      </c>
      <c r="B8" s="9" t="s">
        <v>152</v>
      </c>
      <c r="C8" s="34" t="s">
        <v>222</v>
      </c>
      <c r="D8" s="34" t="s">
        <v>223</v>
      </c>
      <c r="E8" s="34" t="s">
        <v>71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s="1" customFormat="1" ht="115.5" thickTop="1" x14ac:dyDescent="0.2">
      <c r="A10" s="1" t="s">
        <v>76</v>
      </c>
      <c r="B10" s="9" t="s">
        <v>225</v>
      </c>
      <c r="C10" s="34" t="s">
        <v>267</v>
      </c>
      <c r="D10" s="34" t="s">
        <v>268</v>
      </c>
      <c r="E10" s="34" t="s">
        <v>224</v>
      </c>
      <c r="F10" s="2"/>
      <c r="G10" s="15"/>
      <c r="H10" s="15"/>
      <c r="I10" s="15"/>
      <c r="J10" s="15"/>
      <c r="K10" s="15"/>
      <c r="L10" s="27"/>
    </row>
    <row r="11" spans="1:12" s="1" customFormat="1" ht="13.5" thickBot="1" x14ac:dyDescent="0.25">
      <c r="B11" s="3"/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</row>
    <row r="12" spans="1:12" s="1" customFormat="1" ht="102.75" thickTop="1" x14ac:dyDescent="0.2">
      <c r="A12" s="1" t="s">
        <v>77</v>
      </c>
      <c r="B12" s="9" t="s">
        <v>226</v>
      </c>
      <c r="C12" s="34" t="s">
        <v>269</v>
      </c>
      <c r="D12" s="34" t="s">
        <v>270</v>
      </c>
      <c r="E12" s="34" t="s">
        <v>227</v>
      </c>
      <c r="F12" s="2"/>
      <c r="G12" s="15"/>
      <c r="H12" s="15"/>
      <c r="I12" s="15"/>
      <c r="J12" s="15"/>
      <c r="K12" s="15"/>
      <c r="L12" s="27"/>
    </row>
    <row r="13" spans="1:12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 t="b">
        <v>0</v>
      </c>
      <c r="G13" s="15">
        <f>IF(C13=TRUE,(1),(0))</f>
        <v>0</v>
      </c>
      <c r="H13" s="15">
        <f>IF(D13=TRUE,(1),(0))</f>
        <v>0</v>
      </c>
      <c r="I13" s="15">
        <f>IF(E13=TRUE,(1),(0))</f>
        <v>0</v>
      </c>
      <c r="J13" s="15">
        <f>IF(F13=TRUE,(1),(0))</f>
        <v>0</v>
      </c>
      <c r="K13" s="15">
        <v>1</v>
      </c>
      <c r="L13" s="27"/>
    </row>
    <row r="14" spans="1:12" s="1" customFormat="1" ht="115.5" thickTop="1" x14ac:dyDescent="0.2">
      <c r="A14" s="1" t="s">
        <v>78</v>
      </c>
      <c r="B14" s="9" t="s">
        <v>153</v>
      </c>
      <c r="C14" s="34" t="s">
        <v>271</v>
      </c>
      <c r="D14" s="34" t="s">
        <v>272</v>
      </c>
      <c r="E14" s="34" t="s">
        <v>228</v>
      </c>
      <c r="F14" s="2"/>
      <c r="G14" s="15"/>
      <c r="H14" s="15"/>
      <c r="I14" s="15"/>
      <c r="J14" s="15"/>
      <c r="K14" s="15"/>
      <c r="L14" s="27"/>
    </row>
    <row r="15" spans="1:12" s="1" customFormat="1" ht="13.5" thickBot="1" x14ac:dyDescent="0.25">
      <c r="B15" s="3" t="s">
        <v>6</v>
      </c>
      <c r="C15" s="8" t="b">
        <v>0</v>
      </c>
      <c r="D15" s="8" t="b">
        <v>0</v>
      </c>
      <c r="E15" s="8" t="b">
        <v>0</v>
      </c>
      <c r="F15" s="8" t="b">
        <v>0</v>
      </c>
      <c r="G15" s="15">
        <f>IF(C15=TRUE,(1),(0))</f>
        <v>0</v>
      </c>
      <c r="H15" s="15">
        <f>IF(D15=TRUE,(1),(0))</f>
        <v>0</v>
      </c>
      <c r="I15" s="15">
        <f>IF(E15=TRUE,(1),(0))</f>
        <v>0</v>
      </c>
      <c r="J15" s="15">
        <f>IF(F15=TRUE,(1),(0))</f>
        <v>0</v>
      </c>
      <c r="K15" s="15">
        <v>1</v>
      </c>
      <c r="L15" s="27"/>
    </row>
    <row r="16" spans="1:12" ht="15.75" thickTop="1" x14ac:dyDescent="0.25">
      <c r="G16" s="15">
        <f t="shared" ref="G16:J16" si="0">SUM(G3+G5+G7+G9+G15+G11+G13)</f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>SUM(K3+K5+K7+K9+K15+K11+K13)</f>
        <v>7</v>
      </c>
    </row>
    <row r="17" spans="2:12" s="1" customFormat="1" ht="32.25" customHeight="1" x14ac:dyDescent="0.2">
      <c r="B17" s="2"/>
      <c r="C17" s="2"/>
      <c r="D17" s="2"/>
      <c r="E17" s="2"/>
      <c r="F17" s="2"/>
      <c r="G17" s="16">
        <f>G16/K16</f>
        <v>0</v>
      </c>
      <c r="H17" s="16">
        <f>H16/K16</f>
        <v>0</v>
      </c>
      <c r="I17" s="16">
        <f>I16/K16</f>
        <v>0</v>
      </c>
      <c r="J17" s="16">
        <f>J16/K16</f>
        <v>0</v>
      </c>
      <c r="K17" s="16">
        <f>SUM(G17:J17)</f>
        <v>0</v>
      </c>
      <c r="L17" s="27"/>
    </row>
    <row r="18" spans="2:12" x14ac:dyDescent="0.25">
      <c r="G18" s="33"/>
      <c r="H18" s="33"/>
      <c r="I18" s="33"/>
      <c r="J18" s="33"/>
      <c r="K18" s="33"/>
    </row>
  </sheetData>
  <conditionalFormatting sqref="F3">
    <cfRule type="expression" dxfId="80" priority="46">
      <formula>$F$3=TRUE</formula>
    </cfRule>
  </conditionalFormatting>
  <conditionalFormatting sqref="F5">
    <cfRule type="expression" dxfId="79" priority="27">
      <formula>$F$5=TRUE</formula>
    </cfRule>
  </conditionalFormatting>
  <conditionalFormatting sqref="F7">
    <cfRule type="expression" dxfId="78" priority="26">
      <formula>$F$7=TRUE</formula>
    </cfRule>
  </conditionalFormatting>
  <conditionalFormatting sqref="F9">
    <cfRule type="expression" dxfId="77" priority="25">
      <formula>$F$9=TRUE</formula>
    </cfRule>
  </conditionalFormatting>
  <conditionalFormatting sqref="F11">
    <cfRule type="expression" dxfId="76" priority="24">
      <formula>$F$11=TRUE</formula>
    </cfRule>
  </conditionalFormatting>
  <conditionalFormatting sqref="F13">
    <cfRule type="expression" dxfId="75" priority="23">
      <formula>$F$13=TRUE</formula>
    </cfRule>
  </conditionalFormatting>
  <conditionalFormatting sqref="F15">
    <cfRule type="expression" dxfId="74" priority="22">
      <formula>$F$15=TRUE</formula>
    </cfRule>
  </conditionalFormatting>
  <conditionalFormatting sqref="C3">
    <cfRule type="expression" dxfId="73" priority="21">
      <formula>$C$3=TRUE</formula>
    </cfRule>
  </conditionalFormatting>
  <conditionalFormatting sqref="D3">
    <cfRule type="expression" dxfId="72" priority="20">
      <formula>$D$3=TRUE</formula>
    </cfRule>
  </conditionalFormatting>
  <conditionalFormatting sqref="E3">
    <cfRule type="expression" dxfId="71" priority="19">
      <formula>$E$3=TRUE</formula>
    </cfRule>
  </conditionalFormatting>
  <conditionalFormatting sqref="C5">
    <cfRule type="expression" dxfId="70" priority="18">
      <formula>$C$5=TRUE</formula>
    </cfRule>
  </conditionalFormatting>
  <conditionalFormatting sqref="D5">
    <cfRule type="expression" dxfId="69" priority="17">
      <formula>$D$5=TRUE</formula>
    </cfRule>
  </conditionalFormatting>
  <conditionalFormatting sqref="E5">
    <cfRule type="expression" dxfId="68" priority="16">
      <formula>$E$5=TRUE</formula>
    </cfRule>
  </conditionalFormatting>
  <conditionalFormatting sqref="C7">
    <cfRule type="expression" dxfId="67" priority="15">
      <formula>$C$7=TRUE</formula>
    </cfRule>
  </conditionalFormatting>
  <conditionalFormatting sqref="D7">
    <cfRule type="expression" dxfId="66" priority="14">
      <formula>$D$7=TRUE</formula>
    </cfRule>
  </conditionalFormatting>
  <conditionalFormatting sqref="E7">
    <cfRule type="expression" dxfId="65" priority="13">
      <formula>$E$7=TRUE</formula>
    </cfRule>
  </conditionalFormatting>
  <conditionalFormatting sqref="C9">
    <cfRule type="expression" dxfId="64" priority="12">
      <formula>$C$9=TRUE</formula>
    </cfRule>
  </conditionalFormatting>
  <conditionalFormatting sqref="D9">
    <cfRule type="expression" dxfId="63" priority="11">
      <formula>$D$9=TRUE</formula>
    </cfRule>
  </conditionalFormatting>
  <conditionalFormatting sqref="E9">
    <cfRule type="expression" dxfId="62" priority="10">
      <formula>$E$9=TRUE</formula>
    </cfRule>
  </conditionalFormatting>
  <conditionalFormatting sqref="C11">
    <cfRule type="expression" dxfId="61" priority="9">
      <formula>$C$11=TRUE</formula>
    </cfRule>
  </conditionalFormatting>
  <conditionalFormatting sqref="D11">
    <cfRule type="expression" dxfId="60" priority="8">
      <formula>$D$11=TRUE</formula>
    </cfRule>
  </conditionalFormatting>
  <conditionalFormatting sqref="E11">
    <cfRule type="expression" dxfId="59" priority="7">
      <formula>$E$11=TRUE</formula>
    </cfRule>
  </conditionalFormatting>
  <conditionalFormatting sqref="C13">
    <cfRule type="expression" dxfId="58" priority="6">
      <formula>$C$13=TRUE</formula>
    </cfRule>
  </conditionalFormatting>
  <conditionalFormatting sqref="D13">
    <cfRule type="expression" dxfId="57" priority="5">
      <formula>$D$13=TRUE</formula>
    </cfRule>
  </conditionalFormatting>
  <conditionalFormatting sqref="E13">
    <cfRule type="expression" dxfId="56" priority="4">
      <formula>$E$13=TRUE</formula>
    </cfRule>
  </conditionalFormatting>
  <conditionalFormatting sqref="C15">
    <cfRule type="expression" dxfId="55" priority="3">
      <formula>$C$15=TRUE</formula>
    </cfRule>
  </conditionalFormatting>
  <conditionalFormatting sqref="D15">
    <cfRule type="expression" dxfId="54" priority="2">
      <formula>$D$15=TRUE</formula>
    </cfRule>
  </conditionalFormatting>
  <conditionalFormatting sqref="E15">
    <cfRule type="expression" dxfId="53" priority="1">
      <formula>$E$15=TRUE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1238250</xdr:rowOff>
                  </from>
                  <to>
                    <xdr:col>2</xdr:col>
                    <xdr:colOff>304800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1</xdr:row>
                    <xdr:rowOff>1247775</xdr:rowOff>
                  </from>
                  <to>
                    <xdr:col>3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3</xdr:col>
                    <xdr:colOff>2695575</xdr:colOff>
                    <xdr:row>1</xdr:row>
                    <xdr:rowOff>1247775</xdr:rowOff>
                  </from>
                  <to>
                    <xdr:col>4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1</xdr:col>
                    <xdr:colOff>3343275</xdr:colOff>
                    <xdr:row>3</xdr:row>
                    <xdr:rowOff>1047750</xdr:rowOff>
                  </from>
                  <to>
                    <xdr:col>2</xdr:col>
                    <xdr:colOff>266700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3</xdr:row>
                    <xdr:rowOff>1066800</xdr:rowOff>
                  </from>
                  <to>
                    <xdr:col>3</xdr:col>
                    <xdr:colOff>314325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3</xdr:row>
                    <xdr:rowOff>1076325</xdr:rowOff>
                  </from>
                  <to>
                    <xdr:col>4</xdr:col>
                    <xdr:colOff>247650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1</xdr:col>
                    <xdr:colOff>3371850</xdr:colOff>
                    <xdr:row>5</xdr:row>
                    <xdr:rowOff>1219200</xdr:rowOff>
                  </from>
                  <to>
                    <xdr:col>2</xdr:col>
                    <xdr:colOff>295275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2</xdr:col>
                    <xdr:colOff>2705100</xdr:colOff>
                    <xdr:row>5</xdr:row>
                    <xdr:rowOff>1228725</xdr:rowOff>
                  </from>
                  <to>
                    <xdr:col>3</xdr:col>
                    <xdr:colOff>295275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3</xdr:col>
                    <xdr:colOff>2667000</xdr:colOff>
                    <xdr:row>5</xdr:row>
                    <xdr:rowOff>1219200</xdr:rowOff>
                  </from>
                  <to>
                    <xdr:col>4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1</xdr:col>
                    <xdr:colOff>3371850</xdr:colOff>
                    <xdr:row>7</xdr:row>
                    <xdr:rowOff>1057275</xdr:rowOff>
                  </from>
                  <to>
                    <xdr:col>2</xdr:col>
                    <xdr:colOff>295275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2</xdr:col>
                    <xdr:colOff>2705100</xdr:colOff>
                    <xdr:row>7</xdr:row>
                    <xdr:rowOff>1076325</xdr:rowOff>
                  </from>
                  <to>
                    <xdr:col>3</xdr:col>
                    <xdr:colOff>295275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3</xdr:col>
                    <xdr:colOff>2638425</xdr:colOff>
                    <xdr:row>7</xdr:row>
                    <xdr:rowOff>1066800</xdr:rowOff>
                  </from>
                  <to>
                    <xdr:col>4</xdr:col>
                    <xdr:colOff>228600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1</xdr:col>
                    <xdr:colOff>3343275</xdr:colOff>
                    <xdr:row>13</xdr:row>
                    <xdr:rowOff>1390650</xdr:rowOff>
                  </from>
                  <to>
                    <xdr:col>2</xdr:col>
                    <xdr:colOff>266700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2</xdr:col>
                    <xdr:colOff>2705100</xdr:colOff>
                    <xdr:row>13</xdr:row>
                    <xdr:rowOff>1390650</xdr:rowOff>
                  </from>
                  <to>
                    <xdr:col>3</xdr:col>
                    <xdr:colOff>295275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3</xdr:col>
                    <xdr:colOff>2619375</xdr:colOff>
                    <xdr:row>13</xdr:row>
                    <xdr:rowOff>1400175</xdr:rowOff>
                  </from>
                  <to>
                    <xdr:col>4</xdr:col>
                    <xdr:colOff>209550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1</xdr:col>
                    <xdr:colOff>3362325</xdr:colOff>
                    <xdr:row>9</xdr:row>
                    <xdr:rowOff>1428750</xdr:rowOff>
                  </from>
                  <to>
                    <xdr:col>2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1428750</xdr:rowOff>
                  </from>
                  <to>
                    <xdr:col>3</xdr:col>
                    <xdr:colOff>304800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4</xdr:col>
                    <xdr:colOff>9525</xdr:colOff>
                    <xdr:row>9</xdr:row>
                    <xdr:rowOff>1438275</xdr:rowOff>
                  </from>
                  <to>
                    <xdr:col>4</xdr:col>
                    <xdr:colOff>314325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1</xdr:col>
                    <xdr:colOff>3352800</xdr:colOff>
                    <xdr:row>11</xdr:row>
                    <xdr:rowOff>1238250</xdr:rowOff>
                  </from>
                  <to>
                    <xdr:col>2</xdr:col>
                    <xdr:colOff>276225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1247775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3</xdr:col>
                    <xdr:colOff>2705100</xdr:colOff>
                    <xdr:row>11</xdr:row>
                    <xdr:rowOff>1266825</xdr:rowOff>
                  </from>
                  <to>
                    <xdr:col>4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5</xdr:col>
                    <xdr:colOff>76200</xdr:colOff>
                    <xdr:row>1</xdr:row>
                    <xdr:rowOff>1266825</xdr:rowOff>
                  </from>
                  <to>
                    <xdr:col>5</xdr:col>
                    <xdr:colOff>381000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5</xdr:col>
                    <xdr:colOff>76200</xdr:colOff>
                    <xdr:row>3</xdr:row>
                    <xdr:rowOff>1095375</xdr:rowOff>
                  </from>
                  <to>
                    <xdr:col>5</xdr:col>
                    <xdr:colOff>381000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5</xdr:col>
                    <xdr:colOff>76200</xdr:colOff>
                    <xdr:row>5</xdr:row>
                    <xdr:rowOff>1266825</xdr:rowOff>
                  </from>
                  <to>
                    <xdr:col>5</xdr:col>
                    <xdr:colOff>381000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5</xdr:col>
                    <xdr:colOff>95250</xdr:colOff>
                    <xdr:row>7</xdr:row>
                    <xdr:rowOff>1095375</xdr:rowOff>
                  </from>
                  <to>
                    <xdr:col>5</xdr:col>
                    <xdr:colOff>400050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5</xdr:col>
                    <xdr:colOff>123825</xdr:colOff>
                    <xdr:row>9</xdr:row>
                    <xdr:rowOff>1438275</xdr:rowOff>
                  </from>
                  <to>
                    <xdr:col>5</xdr:col>
                    <xdr:colOff>428625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5</xdr:col>
                    <xdr:colOff>133350</xdr:colOff>
                    <xdr:row>11</xdr:row>
                    <xdr:rowOff>1276350</xdr:rowOff>
                  </from>
                  <to>
                    <xdr:col>5</xdr:col>
                    <xdr:colOff>438150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>
                <anchor moveWithCells="1">
                  <from>
                    <xdr:col>5</xdr:col>
                    <xdr:colOff>123825</xdr:colOff>
                    <xdr:row>13</xdr:row>
                    <xdr:rowOff>1266825</xdr:rowOff>
                  </from>
                  <to>
                    <xdr:col>5</xdr:col>
                    <xdr:colOff>428625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>
                <anchor moveWithCells="1">
                  <from>
                    <xdr:col>1</xdr:col>
                    <xdr:colOff>3352800</xdr:colOff>
                    <xdr:row>11</xdr:row>
                    <xdr:rowOff>1238250</xdr:rowOff>
                  </from>
                  <to>
                    <xdr:col>2</xdr:col>
                    <xdr:colOff>276225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1247775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994A-C893-450E-A70E-2D381457C062}">
  <sheetPr codeName="Hoja3"/>
  <dimension ref="A1:L11"/>
  <sheetViews>
    <sheetView showGridLines="0" showRowColHeaders="0" topLeftCell="D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79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J1" s="15" t="s">
        <v>117</v>
      </c>
      <c r="K1" s="15" t="s">
        <v>7</v>
      </c>
    </row>
    <row r="2" spans="1:12" s="1" customFormat="1" ht="115.5" thickTop="1" x14ac:dyDescent="0.2">
      <c r="A2" s="1" t="s">
        <v>84</v>
      </c>
      <c r="B2" s="37" t="s">
        <v>229</v>
      </c>
      <c r="C2" s="34" t="s">
        <v>230</v>
      </c>
      <c r="D2" s="34" t="s">
        <v>231</v>
      </c>
      <c r="E2" s="34" t="s">
        <v>232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102.75" thickTop="1" x14ac:dyDescent="0.2">
      <c r="A4" s="1" t="s">
        <v>85</v>
      </c>
      <c r="B4" s="9" t="s">
        <v>80</v>
      </c>
      <c r="C4" s="34" t="s">
        <v>233</v>
      </c>
      <c r="D4" s="34" t="s">
        <v>234</v>
      </c>
      <c r="E4" s="34" t="s">
        <v>235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</row>
    <row r="6" spans="1:12" s="1" customFormat="1" ht="90" thickTop="1" x14ac:dyDescent="0.2">
      <c r="A6" s="1" t="s">
        <v>86</v>
      </c>
      <c r="B6" s="9" t="s">
        <v>236</v>
      </c>
      <c r="C6" s="2" t="s">
        <v>81</v>
      </c>
      <c r="D6" s="2" t="s">
        <v>154</v>
      </c>
      <c r="E6" s="2" t="s">
        <v>155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90" thickTop="1" x14ac:dyDescent="0.2">
      <c r="A8" s="1" t="s">
        <v>87</v>
      </c>
      <c r="B8" s="9" t="s">
        <v>82</v>
      </c>
      <c r="C8" s="34" t="s">
        <v>83</v>
      </c>
      <c r="D8" s="34" t="s">
        <v>237</v>
      </c>
      <c r="E8" s="34" t="s">
        <v>238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ht="15.75" thickTop="1" x14ac:dyDescent="0.25">
      <c r="G10" s="15">
        <f>SUM(G3+G5+G7+G9)</f>
        <v>0</v>
      </c>
      <c r="H10" s="15">
        <f t="shared" ref="H10:K10" si="0">SUM(H3+H5+H7+H9)</f>
        <v>0</v>
      </c>
      <c r="I10" s="15">
        <f t="shared" si="0"/>
        <v>0</v>
      </c>
      <c r="J10" s="15">
        <f t="shared" si="0"/>
        <v>0</v>
      </c>
      <c r="K10" s="15">
        <f t="shared" si="0"/>
        <v>4</v>
      </c>
    </row>
    <row r="11" spans="1:12" s="1" customFormat="1" ht="32.25" customHeight="1" x14ac:dyDescent="0.2">
      <c r="B11" s="2"/>
      <c r="C11" s="2"/>
      <c r="D11" s="2"/>
      <c r="E11" s="2"/>
      <c r="F11" s="2"/>
      <c r="G11" s="16">
        <f>G10/K10</f>
        <v>0</v>
      </c>
      <c r="H11" s="16">
        <f>H10/K10</f>
        <v>0</v>
      </c>
      <c r="I11" s="16">
        <f>I10/K10</f>
        <v>0</v>
      </c>
      <c r="J11" s="16">
        <f>J10/K10</f>
        <v>0</v>
      </c>
      <c r="K11" s="16">
        <f>G11+H11+I11</f>
        <v>0</v>
      </c>
      <c r="L11" s="27"/>
    </row>
  </sheetData>
  <conditionalFormatting sqref="F3">
    <cfRule type="expression" dxfId="52" priority="22">
      <formula>$F$3=TRUE</formula>
    </cfRule>
  </conditionalFormatting>
  <conditionalFormatting sqref="C9">
    <cfRule type="expression" dxfId="51" priority="15">
      <formula>$C$9=TRUE</formula>
    </cfRule>
  </conditionalFormatting>
  <conditionalFormatting sqref="D9">
    <cfRule type="expression" dxfId="50" priority="14">
      <formula>$D$9=TRUE</formula>
    </cfRule>
  </conditionalFormatting>
  <conditionalFormatting sqref="E9">
    <cfRule type="expression" dxfId="49" priority="13">
      <formula>$E$9=TRUE</formula>
    </cfRule>
  </conditionalFormatting>
  <conditionalFormatting sqref="F5">
    <cfRule type="expression" dxfId="48" priority="12">
      <formula>$F$5=TRUE</formula>
    </cfRule>
  </conditionalFormatting>
  <conditionalFormatting sqref="F7">
    <cfRule type="expression" dxfId="47" priority="11">
      <formula>$F$7=TRUE</formula>
    </cfRule>
  </conditionalFormatting>
  <conditionalFormatting sqref="F9">
    <cfRule type="expression" dxfId="46" priority="10">
      <formula>$F$9=TRUE</formula>
    </cfRule>
  </conditionalFormatting>
  <conditionalFormatting sqref="C3">
    <cfRule type="expression" dxfId="45" priority="9">
      <formula>$C$3=TRUE</formula>
    </cfRule>
  </conditionalFormatting>
  <conditionalFormatting sqref="D3">
    <cfRule type="expression" dxfId="44" priority="8">
      <formula>$D$3=TRUE</formula>
    </cfRule>
  </conditionalFormatting>
  <conditionalFormatting sqref="E3">
    <cfRule type="expression" dxfId="43" priority="7">
      <formula>$E$3=TRUE</formula>
    </cfRule>
  </conditionalFormatting>
  <conditionalFormatting sqref="C5">
    <cfRule type="expression" dxfId="42" priority="6">
      <formula>$C$5=TRUE</formula>
    </cfRule>
  </conditionalFormatting>
  <conditionalFormatting sqref="D5">
    <cfRule type="expression" dxfId="41" priority="5">
      <formula>$D$5=TRUE</formula>
    </cfRule>
  </conditionalFormatting>
  <conditionalFormatting sqref="E5">
    <cfRule type="expression" dxfId="40" priority="4">
      <formula>$E$5=TRUE</formula>
    </cfRule>
  </conditionalFormatting>
  <conditionalFormatting sqref="C7">
    <cfRule type="expression" dxfId="39" priority="3">
      <formula>$C$7=TRUE</formula>
    </cfRule>
  </conditionalFormatting>
  <conditionalFormatting sqref="D7">
    <cfRule type="expression" dxfId="38" priority="2">
      <formula>$D$7=TRUE</formula>
    </cfRule>
  </conditionalFormatting>
  <conditionalFormatting sqref="E7">
    <cfRule type="expression" dxfId="37" priority="1">
      <formula>$E$7=TRUE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1</xdr:row>
                    <xdr:rowOff>1409700</xdr:rowOff>
                  </from>
                  <to>
                    <xdr:col>2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1409700</xdr:rowOff>
                  </from>
                  <to>
                    <xdr:col>3</xdr:col>
                    <xdr:colOff>304800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2676525</xdr:colOff>
                    <xdr:row>1</xdr:row>
                    <xdr:rowOff>1419225</xdr:rowOff>
                  </from>
                  <to>
                    <xdr:col>4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3</xdr:row>
                    <xdr:rowOff>1228725</xdr:rowOff>
                  </from>
                  <to>
                    <xdr:col>2</xdr:col>
                    <xdr:colOff>323850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1238250</xdr:rowOff>
                  </from>
                  <to>
                    <xdr:col>3</xdr:col>
                    <xdr:colOff>323850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2686050</xdr:colOff>
                    <xdr:row>3</xdr:row>
                    <xdr:rowOff>1238250</xdr:rowOff>
                  </from>
                  <to>
                    <xdr:col>4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1057275</xdr:rowOff>
                  </from>
                  <to>
                    <xdr:col>2</xdr:col>
                    <xdr:colOff>314325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1085850</xdr:rowOff>
                  </from>
                  <to>
                    <xdr:col>3</xdr:col>
                    <xdr:colOff>304800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1066800</xdr:rowOff>
                  </from>
                  <to>
                    <xdr:col>4</xdr:col>
                    <xdr:colOff>314325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</xdr:col>
                    <xdr:colOff>3362325</xdr:colOff>
                    <xdr:row>7</xdr:row>
                    <xdr:rowOff>1066800</xdr:rowOff>
                  </from>
                  <to>
                    <xdr:col>2</xdr:col>
                    <xdr:colOff>285750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</xdr:col>
                    <xdr:colOff>2695575</xdr:colOff>
                    <xdr:row>7</xdr:row>
                    <xdr:rowOff>1076325</xdr:rowOff>
                  </from>
                  <to>
                    <xdr:col>3</xdr:col>
                    <xdr:colOff>285750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2695575</xdr:colOff>
                    <xdr:row>7</xdr:row>
                    <xdr:rowOff>1076325</xdr:rowOff>
                  </from>
                  <to>
                    <xdr:col>4</xdr:col>
                    <xdr:colOff>285750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19050</xdr:colOff>
                    <xdr:row>1</xdr:row>
                    <xdr:rowOff>1428750</xdr:rowOff>
                  </from>
                  <to>
                    <xdr:col>5</xdr:col>
                    <xdr:colOff>323850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57150</xdr:colOff>
                    <xdr:row>3</xdr:row>
                    <xdr:rowOff>1266825</xdr:rowOff>
                  </from>
                  <to>
                    <xdr:col>5</xdr:col>
                    <xdr:colOff>361950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1104900</xdr:rowOff>
                  </from>
                  <to>
                    <xdr:col>5</xdr:col>
                    <xdr:colOff>342900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1123950</xdr:rowOff>
                  </from>
                  <to>
                    <xdr:col>5</xdr:col>
                    <xdr:colOff>342900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0" name="Check Box 20">
              <controlPr defaultSize="0" autoFill="0" autoLine="0" autoPict="0">
                <anchor moveWithCells="1">
                  <from>
                    <xdr:col>2</xdr:col>
                    <xdr:colOff>19050</xdr:colOff>
                    <xdr:row>1</xdr:row>
                    <xdr:rowOff>1409700</xdr:rowOff>
                  </from>
                  <to>
                    <xdr:col>2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1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1409700</xdr:rowOff>
                  </from>
                  <to>
                    <xdr:col>3</xdr:col>
                    <xdr:colOff>304800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3</xdr:col>
                    <xdr:colOff>2676525</xdr:colOff>
                    <xdr:row>1</xdr:row>
                    <xdr:rowOff>1419225</xdr:rowOff>
                  </from>
                  <to>
                    <xdr:col>4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6BB8-3A81-4589-A620-BEE91A00E66E}">
  <dimension ref="A1:M11"/>
  <sheetViews>
    <sheetView showGridLines="0" showRowColHeaders="0" topLeftCell="D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3" width="11.42578125" style="10"/>
  </cols>
  <sheetData>
    <row r="1" spans="1:13" ht="15.75" thickBot="1" x14ac:dyDescent="0.3">
      <c r="B1" s="4" t="s">
        <v>88</v>
      </c>
      <c r="C1" s="5" t="s">
        <v>0</v>
      </c>
      <c r="D1" s="6" t="s">
        <v>1</v>
      </c>
      <c r="E1" s="7" t="s">
        <v>2</v>
      </c>
      <c r="F1" s="22" t="s">
        <v>115</v>
      </c>
      <c r="G1" s="15" t="s">
        <v>3</v>
      </c>
      <c r="H1" s="15" t="s">
        <v>4</v>
      </c>
      <c r="I1" s="15" t="s">
        <v>5</v>
      </c>
      <c r="J1" s="15" t="s">
        <v>117</v>
      </c>
      <c r="K1" s="15" t="s">
        <v>7</v>
      </c>
    </row>
    <row r="2" spans="1:13" s="1" customFormat="1" ht="115.5" thickTop="1" x14ac:dyDescent="0.2">
      <c r="A2" s="1" t="s">
        <v>93</v>
      </c>
      <c r="B2" s="9" t="s">
        <v>156</v>
      </c>
      <c r="C2" s="34" t="s">
        <v>239</v>
      </c>
      <c r="D2" s="34" t="s">
        <v>240</v>
      </c>
      <c r="E2" s="34" t="s">
        <v>241</v>
      </c>
      <c r="F2" s="2"/>
      <c r="G2" s="15"/>
      <c r="H2" s="15"/>
      <c r="I2" s="15"/>
      <c r="J2" s="15"/>
      <c r="K2" s="15"/>
      <c r="L2" s="27"/>
      <c r="M2" s="27"/>
    </row>
    <row r="3" spans="1:13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  <c r="M3" s="27"/>
    </row>
    <row r="4" spans="1:13" s="1" customFormat="1" ht="90" thickTop="1" x14ac:dyDescent="0.2">
      <c r="A4" s="1" t="s">
        <v>94</v>
      </c>
      <c r="B4" s="9" t="s">
        <v>242</v>
      </c>
      <c r="C4" s="2" t="s">
        <v>243</v>
      </c>
      <c r="D4" s="2" t="s">
        <v>244</v>
      </c>
      <c r="E4" s="2" t="s">
        <v>89</v>
      </c>
      <c r="F4" s="2"/>
      <c r="G4" s="15"/>
      <c r="H4" s="15"/>
      <c r="I4" s="15"/>
      <c r="J4" s="15"/>
      <c r="K4" s="15"/>
      <c r="L4" s="27"/>
      <c r="M4" s="27"/>
    </row>
    <row r="5" spans="1:13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  <c r="M5" s="27"/>
    </row>
    <row r="6" spans="1:13" s="1" customFormat="1" ht="102.75" thickTop="1" x14ac:dyDescent="0.2">
      <c r="A6" s="1" t="s">
        <v>95</v>
      </c>
      <c r="B6" s="9" t="s">
        <v>157</v>
      </c>
      <c r="C6" s="2" t="s">
        <v>245</v>
      </c>
      <c r="D6" s="2" t="s">
        <v>246</v>
      </c>
      <c r="E6" s="2" t="s">
        <v>90</v>
      </c>
      <c r="F6" s="2"/>
      <c r="G6" s="15"/>
      <c r="H6" s="15"/>
      <c r="I6" s="15"/>
      <c r="J6" s="15"/>
      <c r="K6" s="15"/>
      <c r="L6" s="27"/>
      <c r="M6" s="27"/>
    </row>
    <row r="7" spans="1:13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  <c r="M7" s="27"/>
    </row>
    <row r="8" spans="1:13" s="1" customFormat="1" ht="102.75" thickTop="1" x14ac:dyDescent="0.2">
      <c r="A8" s="1" t="s">
        <v>96</v>
      </c>
      <c r="B8" s="9" t="s">
        <v>91</v>
      </c>
      <c r="C8" s="34" t="s">
        <v>247</v>
      </c>
      <c r="D8" s="34" t="s">
        <v>248</v>
      </c>
      <c r="E8" s="34" t="s">
        <v>92</v>
      </c>
      <c r="F8" s="2"/>
      <c r="G8" s="15"/>
      <c r="H8" s="15"/>
      <c r="I8" s="15"/>
      <c r="J8" s="15"/>
      <c r="K8" s="15"/>
      <c r="L8" s="27"/>
      <c r="M8" s="27"/>
    </row>
    <row r="9" spans="1:13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  <c r="M9" s="27"/>
    </row>
    <row r="10" spans="1:13" ht="15.75" thickTop="1" x14ac:dyDescent="0.25">
      <c r="G10" s="15">
        <f>SUM(G3+G5+G7+G9)</f>
        <v>0</v>
      </c>
      <c r="H10" s="15">
        <f t="shared" ref="H10:K10" si="0">SUM(H3+H5+H7+H9)</f>
        <v>0</v>
      </c>
      <c r="I10" s="15">
        <f t="shared" si="0"/>
        <v>0</v>
      </c>
      <c r="J10" s="15">
        <f t="shared" si="0"/>
        <v>0</v>
      </c>
      <c r="K10" s="15">
        <f t="shared" si="0"/>
        <v>4</v>
      </c>
    </row>
    <row r="11" spans="1:13" s="1" customFormat="1" ht="32.25" customHeight="1" x14ac:dyDescent="0.2">
      <c r="B11" s="2"/>
      <c r="C11" s="2"/>
      <c r="D11" s="2"/>
      <c r="E11" s="2"/>
      <c r="F11" s="2"/>
      <c r="G11" s="16">
        <f>G10/K10</f>
        <v>0</v>
      </c>
      <c r="H11" s="16">
        <f>H10/K10</f>
        <v>0</v>
      </c>
      <c r="I11" s="16">
        <f>I10/K10</f>
        <v>0</v>
      </c>
      <c r="J11" s="16">
        <f>J10/K10</f>
        <v>0</v>
      </c>
      <c r="K11" s="16">
        <f>G11+H11+I11</f>
        <v>0</v>
      </c>
      <c r="L11" s="27"/>
      <c r="M11" s="27"/>
    </row>
  </sheetData>
  <conditionalFormatting sqref="F3">
    <cfRule type="expression" dxfId="36" priority="25">
      <formula>$F$3=TRUE</formula>
    </cfRule>
  </conditionalFormatting>
  <conditionalFormatting sqref="C9">
    <cfRule type="expression" dxfId="35" priority="15">
      <formula>$C$9=TRUE</formula>
    </cfRule>
  </conditionalFormatting>
  <conditionalFormatting sqref="D9">
    <cfRule type="expression" dxfId="34" priority="14">
      <formula>$D$9=TRUE</formula>
    </cfRule>
  </conditionalFormatting>
  <conditionalFormatting sqref="E9">
    <cfRule type="expression" dxfId="33" priority="13">
      <formula>$E$9=TRUE</formula>
    </cfRule>
  </conditionalFormatting>
  <conditionalFormatting sqref="F5">
    <cfRule type="expression" dxfId="32" priority="12">
      <formula>$F$5=TRUE</formula>
    </cfRule>
  </conditionalFormatting>
  <conditionalFormatting sqref="F7">
    <cfRule type="expression" dxfId="31" priority="11">
      <formula>$F$7=TRUE</formula>
    </cfRule>
  </conditionalFormatting>
  <conditionalFormatting sqref="F9">
    <cfRule type="expression" dxfId="30" priority="10">
      <formula>$F$9=TRUE</formula>
    </cfRule>
  </conditionalFormatting>
  <conditionalFormatting sqref="C3">
    <cfRule type="expression" dxfId="29" priority="9">
      <formula>$C$3=TRUE</formula>
    </cfRule>
  </conditionalFormatting>
  <conditionalFormatting sqref="D3">
    <cfRule type="expression" dxfId="28" priority="8">
      <formula>$D$3=TRUE</formula>
    </cfRule>
  </conditionalFormatting>
  <conditionalFormatting sqref="E3">
    <cfRule type="expression" dxfId="27" priority="7">
      <formula>$E$3=TRUE</formula>
    </cfRule>
  </conditionalFormatting>
  <conditionalFormatting sqref="C5">
    <cfRule type="expression" dxfId="26" priority="6">
      <formula>$C$5=TRUE</formula>
    </cfRule>
  </conditionalFormatting>
  <conditionalFormatting sqref="D5">
    <cfRule type="expression" dxfId="25" priority="5">
      <formula>$D$5=TRUE</formula>
    </cfRule>
  </conditionalFormatting>
  <conditionalFormatting sqref="E5">
    <cfRule type="expression" dxfId="24" priority="4">
      <formula>$E$5=TRUE</formula>
    </cfRule>
  </conditionalFormatting>
  <conditionalFormatting sqref="C7">
    <cfRule type="expression" dxfId="23" priority="3">
      <formula>$C$7=TRUE</formula>
    </cfRule>
  </conditionalFormatting>
  <conditionalFormatting sqref="D7">
    <cfRule type="expression" dxfId="22" priority="2">
      <formula>$D$7=TRUE</formula>
    </cfRule>
  </conditionalFormatting>
  <conditionalFormatting sqref="E7">
    <cfRule type="expression" dxfId="21" priority="1">
      <formula>$E$7=TRUE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1409700</xdr:rowOff>
                  </from>
                  <to>
                    <xdr:col>2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2695575</xdr:colOff>
                    <xdr:row>1</xdr:row>
                    <xdr:rowOff>1419225</xdr:rowOff>
                  </from>
                  <to>
                    <xdr:col>3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3343275</xdr:colOff>
                    <xdr:row>3</xdr:row>
                    <xdr:rowOff>1076325</xdr:rowOff>
                  </from>
                  <to>
                    <xdr:col>2</xdr:col>
                    <xdr:colOff>266700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2</xdr:col>
                    <xdr:colOff>2705100</xdr:colOff>
                    <xdr:row>3</xdr:row>
                    <xdr:rowOff>1085850</xdr:rowOff>
                  </from>
                  <to>
                    <xdr:col>3</xdr:col>
                    <xdr:colOff>295275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3</xdr:col>
                    <xdr:colOff>2695575</xdr:colOff>
                    <xdr:row>3</xdr:row>
                    <xdr:rowOff>1066800</xdr:rowOff>
                  </from>
                  <to>
                    <xdr:col>4</xdr:col>
                    <xdr:colOff>285750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1</xdr:col>
                    <xdr:colOff>3362325</xdr:colOff>
                    <xdr:row>5</xdr:row>
                    <xdr:rowOff>1238250</xdr:rowOff>
                  </from>
                  <to>
                    <xdr:col>2</xdr:col>
                    <xdr:colOff>285750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2</xdr:col>
                    <xdr:colOff>2695575</xdr:colOff>
                    <xdr:row>5</xdr:row>
                    <xdr:rowOff>1228725</xdr:rowOff>
                  </from>
                  <to>
                    <xdr:col>3</xdr:col>
                    <xdr:colOff>285750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3</xdr:col>
                    <xdr:colOff>2705100</xdr:colOff>
                    <xdr:row>5</xdr:row>
                    <xdr:rowOff>1219200</xdr:rowOff>
                  </from>
                  <to>
                    <xdr:col>4</xdr:col>
                    <xdr:colOff>295275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1209675</xdr:rowOff>
                  </from>
                  <to>
                    <xdr:col>2</xdr:col>
                    <xdr:colOff>304800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1238250</xdr:rowOff>
                  </from>
                  <to>
                    <xdr:col>3</xdr:col>
                    <xdr:colOff>323850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3</xdr:col>
                    <xdr:colOff>2619375</xdr:colOff>
                    <xdr:row>7</xdr:row>
                    <xdr:rowOff>1238250</xdr:rowOff>
                  </from>
                  <to>
                    <xdr:col>4</xdr:col>
                    <xdr:colOff>209550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5" name="Check Box 33">
              <controlPr defaultSize="0" autoFill="0" autoLine="0" autoPict="0">
                <anchor moveWithCells="1">
                  <from>
                    <xdr:col>3</xdr:col>
                    <xdr:colOff>2647950</xdr:colOff>
                    <xdr:row>1</xdr:row>
                    <xdr:rowOff>1419225</xdr:rowOff>
                  </from>
                  <to>
                    <xdr:col>4</xdr:col>
                    <xdr:colOff>238125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6" name="Check Box 34">
              <controlPr defaultSize="0" autoFill="0" autoLine="0" autoPict="0">
                <anchor moveWithCells="1">
                  <from>
                    <xdr:col>4</xdr:col>
                    <xdr:colOff>2667000</xdr:colOff>
                    <xdr:row>1</xdr:row>
                    <xdr:rowOff>1428750</xdr:rowOff>
                  </from>
                  <to>
                    <xdr:col>5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7" name="Check Box 35">
              <controlPr defaultSize="0" autoFill="0" autoLine="0" autoPict="0">
                <anchor moveWithCells="1">
                  <from>
                    <xdr:col>4</xdr:col>
                    <xdr:colOff>2667000</xdr:colOff>
                    <xdr:row>3</xdr:row>
                    <xdr:rowOff>1114425</xdr:rowOff>
                  </from>
                  <to>
                    <xdr:col>5</xdr:col>
                    <xdr:colOff>257175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8" name="Check Box 36">
              <controlPr defaultSize="0" autoFill="0" autoLine="0" autoPict="0">
                <anchor moveWithCells="1">
                  <from>
                    <xdr:col>4</xdr:col>
                    <xdr:colOff>2657475</xdr:colOff>
                    <xdr:row>5</xdr:row>
                    <xdr:rowOff>1257300</xdr:rowOff>
                  </from>
                  <to>
                    <xdr:col>5</xdr:col>
                    <xdr:colOff>247650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9" name="Check Box 37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1276350</xdr:rowOff>
                  </from>
                  <to>
                    <xdr:col>5</xdr:col>
                    <xdr:colOff>304800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0" name="Check Box 38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1409700</xdr:rowOff>
                  </from>
                  <to>
                    <xdr:col>2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1" name="Check Box 39">
              <controlPr defaultSize="0" autoFill="0" autoLine="0" autoPict="0">
                <anchor moveWithCells="1">
                  <from>
                    <xdr:col>2</xdr:col>
                    <xdr:colOff>2695575</xdr:colOff>
                    <xdr:row>1</xdr:row>
                    <xdr:rowOff>1419225</xdr:rowOff>
                  </from>
                  <to>
                    <xdr:col>3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2" name="Check Box 40">
              <controlPr defaultSize="0" autoFill="0" autoLine="0" autoPict="0">
                <anchor moveWithCells="1">
                  <from>
                    <xdr:col>3</xdr:col>
                    <xdr:colOff>2647950</xdr:colOff>
                    <xdr:row>1</xdr:row>
                    <xdr:rowOff>1419225</xdr:rowOff>
                  </from>
                  <to>
                    <xdr:col>4</xdr:col>
                    <xdr:colOff>238125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DF2B-D515-4209-9FE2-EC9C7CC0BB29}">
  <sheetPr codeName="Hoja1"/>
  <dimension ref="A1:M13"/>
  <sheetViews>
    <sheetView showGridLines="0" showRowColHeaders="0" topLeftCell="D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38"/>
    <col min="12" max="13" width="11.42578125" style="28"/>
  </cols>
  <sheetData>
    <row r="1" spans="1:11" ht="26.25" thickBot="1" x14ac:dyDescent="0.3">
      <c r="B1" s="4" t="s">
        <v>97</v>
      </c>
      <c r="C1" s="5" t="s">
        <v>0</v>
      </c>
      <c r="D1" s="6" t="s">
        <v>1</v>
      </c>
      <c r="E1" s="7" t="s">
        <v>2</v>
      </c>
      <c r="F1" s="22" t="s">
        <v>115</v>
      </c>
      <c r="G1" s="38" t="s">
        <v>3</v>
      </c>
      <c r="H1" s="38" t="s">
        <v>4</v>
      </c>
      <c r="I1" s="38" t="s">
        <v>5</v>
      </c>
      <c r="K1" s="38" t="s">
        <v>7</v>
      </c>
    </row>
    <row r="2" spans="1:11" s="1" customFormat="1" ht="102.75" thickTop="1" x14ac:dyDescent="0.2">
      <c r="A2" s="1" t="s">
        <v>105</v>
      </c>
      <c r="B2" s="37" t="s">
        <v>256</v>
      </c>
      <c r="C2" s="34" t="s">
        <v>249</v>
      </c>
      <c r="D2" s="34" t="s">
        <v>250</v>
      </c>
      <c r="E2" s="34" t="s">
        <v>251</v>
      </c>
      <c r="F2" s="2"/>
      <c r="G2" s="38"/>
      <c r="H2" s="38"/>
      <c r="I2" s="38"/>
      <c r="J2" s="38"/>
      <c r="K2" s="38"/>
    </row>
    <row r="3" spans="1:11" s="1" customFormat="1" ht="13.5" thickBot="1" x14ac:dyDescent="0.25">
      <c r="B3" s="35" t="s">
        <v>6</v>
      </c>
      <c r="C3" s="36" t="b">
        <v>0</v>
      </c>
      <c r="D3" s="36" t="b">
        <v>0</v>
      </c>
      <c r="E3" s="36" t="b">
        <v>0</v>
      </c>
      <c r="F3" s="8" t="b">
        <v>0</v>
      </c>
      <c r="G3" s="38">
        <f>IF(C3=TRUE,(1),(0))</f>
        <v>0</v>
      </c>
      <c r="H3" s="38">
        <f>IF(D3=TRUE,(1),(0))</f>
        <v>0</v>
      </c>
      <c r="I3" s="38">
        <f>IF(E3=TRUE,(1),(0))</f>
        <v>0</v>
      </c>
      <c r="J3" s="38">
        <f>IF(F3=TRUE,(1),(0))</f>
        <v>0</v>
      </c>
      <c r="K3" s="38">
        <v>1</v>
      </c>
    </row>
    <row r="4" spans="1:11" s="1" customFormat="1" ht="90" thickTop="1" x14ac:dyDescent="0.2">
      <c r="A4" s="1" t="s">
        <v>106</v>
      </c>
      <c r="B4" s="37" t="s">
        <v>255</v>
      </c>
      <c r="C4" s="34" t="s">
        <v>252</v>
      </c>
      <c r="D4" s="34" t="s">
        <v>253</v>
      </c>
      <c r="E4" s="34" t="s">
        <v>254</v>
      </c>
      <c r="F4" s="2"/>
      <c r="G4" s="38"/>
      <c r="H4" s="38"/>
      <c r="I4" s="38"/>
      <c r="J4" s="38"/>
      <c r="K4" s="38"/>
    </row>
    <row r="5" spans="1:11" s="1" customFormat="1" ht="13.5" thickBot="1" x14ac:dyDescent="0.25">
      <c r="B5" s="35" t="s">
        <v>6</v>
      </c>
      <c r="C5" s="36" t="b">
        <v>0</v>
      </c>
      <c r="D5" s="36" t="b">
        <v>0</v>
      </c>
      <c r="E5" s="36" t="b">
        <v>0</v>
      </c>
      <c r="F5" s="8" t="b">
        <v>0</v>
      </c>
      <c r="G5" s="38">
        <f>IF(C5=TRUE,(1),(0))</f>
        <v>0</v>
      </c>
      <c r="H5" s="38">
        <f>IF(D5=TRUE,(1),(0))</f>
        <v>0</v>
      </c>
      <c r="I5" s="38">
        <f>IF(E5=TRUE,(1),(0))</f>
        <v>0</v>
      </c>
      <c r="J5" s="38">
        <f>IF(F5=TRUE,(1),(0))</f>
        <v>0</v>
      </c>
      <c r="K5" s="38">
        <v>1</v>
      </c>
    </row>
    <row r="6" spans="1:11" s="1" customFormat="1" ht="90" thickTop="1" x14ac:dyDescent="0.2">
      <c r="A6" s="1" t="s">
        <v>107</v>
      </c>
      <c r="B6" s="37" t="s">
        <v>257</v>
      </c>
      <c r="C6" s="34" t="s">
        <v>258</v>
      </c>
      <c r="D6" s="34" t="s">
        <v>259</v>
      </c>
      <c r="E6" s="34" t="s">
        <v>98</v>
      </c>
      <c r="F6" s="2"/>
      <c r="G6" s="38"/>
      <c r="H6" s="38"/>
      <c r="I6" s="38"/>
      <c r="J6" s="38"/>
      <c r="K6" s="38"/>
    </row>
    <row r="7" spans="1:11" s="1" customFormat="1" ht="13.5" thickBot="1" x14ac:dyDescent="0.25">
      <c r="B7" s="35" t="s">
        <v>6</v>
      </c>
      <c r="C7" s="36" t="b">
        <v>0</v>
      </c>
      <c r="D7" s="36" t="b">
        <v>0</v>
      </c>
      <c r="E7" s="36" t="b">
        <v>0</v>
      </c>
      <c r="F7" s="36" t="b">
        <v>0</v>
      </c>
      <c r="G7" s="38">
        <f>IF(C7=TRUE,(1),(0))</f>
        <v>0</v>
      </c>
      <c r="H7" s="38">
        <f>IF(D7=TRUE,(1),(0))</f>
        <v>0</v>
      </c>
      <c r="I7" s="38">
        <f>IF(E7=TRUE,(1),(0))</f>
        <v>0</v>
      </c>
      <c r="J7" s="38">
        <f>IF(F7=TRUE,(1),(0))</f>
        <v>0</v>
      </c>
      <c r="K7" s="38">
        <v>1</v>
      </c>
    </row>
    <row r="8" spans="1:11" s="1" customFormat="1" ht="90" thickTop="1" x14ac:dyDescent="0.2">
      <c r="A8" s="1" t="s">
        <v>108</v>
      </c>
      <c r="B8" s="37" t="s">
        <v>260</v>
      </c>
      <c r="C8" s="34" t="s">
        <v>261</v>
      </c>
      <c r="D8" s="34" t="s">
        <v>262</v>
      </c>
      <c r="E8" s="34" t="s">
        <v>263</v>
      </c>
      <c r="F8" s="2"/>
      <c r="G8" s="38"/>
      <c r="H8" s="38"/>
      <c r="I8" s="38"/>
      <c r="J8" s="38"/>
      <c r="K8" s="38"/>
    </row>
    <row r="9" spans="1:11" s="1" customFormat="1" ht="13.5" thickBot="1" x14ac:dyDescent="0.25">
      <c r="B9" s="35" t="s">
        <v>6</v>
      </c>
      <c r="C9" s="36" t="b">
        <v>0</v>
      </c>
      <c r="D9" s="36" t="b">
        <v>0</v>
      </c>
      <c r="E9" s="36" t="b">
        <v>0</v>
      </c>
      <c r="F9" s="8" t="b">
        <v>0</v>
      </c>
      <c r="G9" s="38">
        <f>IF(C9=TRUE,(1),(0))</f>
        <v>0</v>
      </c>
      <c r="H9" s="38">
        <f>IF(D9=TRUE,(1),(0))</f>
        <v>0</v>
      </c>
      <c r="I9" s="38">
        <f>IF(E9=TRUE,(1),(0))</f>
        <v>0</v>
      </c>
      <c r="J9" s="38">
        <f>IF(F9=TRUE,(1),(0))</f>
        <v>0</v>
      </c>
      <c r="K9" s="38">
        <v>1</v>
      </c>
    </row>
    <row r="10" spans="1:11" s="1" customFormat="1" ht="90" thickTop="1" x14ac:dyDescent="0.2">
      <c r="A10" s="1" t="s">
        <v>109</v>
      </c>
      <c r="B10" s="37" t="s">
        <v>99</v>
      </c>
      <c r="C10" s="34" t="s">
        <v>264</v>
      </c>
      <c r="D10" s="34" t="s">
        <v>265</v>
      </c>
      <c r="E10" s="34" t="s">
        <v>266</v>
      </c>
      <c r="F10" s="2"/>
      <c r="G10" s="38"/>
      <c r="H10" s="38"/>
      <c r="I10" s="38"/>
      <c r="J10" s="38"/>
      <c r="K10" s="38"/>
    </row>
    <row r="11" spans="1:11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8" t="b">
        <v>0</v>
      </c>
      <c r="G11" s="38">
        <f>IF(C11=TRUE,(1),(0))</f>
        <v>0</v>
      </c>
      <c r="H11" s="38">
        <f>IF(D11=TRUE,(1),(0))</f>
        <v>0</v>
      </c>
      <c r="I11" s="38">
        <f>IF(E11=TRUE,(1),(0))</f>
        <v>0</v>
      </c>
      <c r="J11" s="38">
        <f>IF(F11=TRUE,(1),(0))</f>
        <v>0</v>
      </c>
      <c r="K11" s="38">
        <v>1</v>
      </c>
    </row>
    <row r="12" spans="1:11" ht="15.75" thickTop="1" x14ac:dyDescent="0.25">
      <c r="G12" s="38">
        <f>SUM(G3+G5+G7+G9+G11)</f>
        <v>0</v>
      </c>
      <c r="H12" s="38">
        <f t="shared" ref="H12:K12" si="0">SUM(H3+H5+H7+H9+H11)</f>
        <v>0</v>
      </c>
      <c r="I12" s="38">
        <f t="shared" si="0"/>
        <v>0</v>
      </c>
      <c r="J12" s="38">
        <f t="shared" si="0"/>
        <v>0</v>
      </c>
      <c r="K12" s="38">
        <f t="shared" si="0"/>
        <v>5</v>
      </c>
    </row>
    <row r="13" spans="1:11" s="1" customFormat="1" ht="32.25" customHeight="1" x14ac:dyDescent="0.2">
      <c r="B13" s="2"/>
      <c r="C13" s="2"/>
      <c r="D13" s="2"/>
      <c r="E13" s="2"/>
      <c r="F13" s="2"/>
      <c r="G13" s="39">
        <f>G12/K12</f>
        <v>0</v>
      </c>
      <c r="H13" s="39">
        <f>H12/K12</f>
        <v>0</v>
      </c>
      <c r="I13" s="39">
        <f>I12/K12</f>
        <v>0</v>
      </c>
      <c r="J13" s="39">
        <f>J12/K12</f>
        <v>0</v>
      </c>
      <c r="K13" s="39">
        <f>G13+H13+I13</f>
        <v>0</v>
      </c>
    </row>
  </sheetData>
  <conditionalFormatting sqref="F3">
    <cfRule type="expression" dxfId="20" priority="31">
      <formula>$F$3=TRUE</formula>
    </cfRule>
  </conditionalFormatting>
  <conditionalFormatting sqref="C11">
    <cfRule type="expression" dxfId="19" priority="21">
      <formula>$C$11=TRUE</formula>
    </cfRule>
  </conditionalFormatting>
  <conditionalFormatting sqref="D11">
    <cfRule type="expression" dxfId="18" priority="20">
      <formula>$D$11=TRUE</formula>
    </cfRule>
  </conditionalFormatting>
  <conditionalFormatting sqref="E11">
    <cfRule type="expression" dxfId="17" priority="19">
      <formula>$E$11=TRUE</formula>
    </cfRule>
  </conditionalFormatting>
  <conditionalFormatting sqref="F5">
    <cfRule type="expression" dxfId="16" priority="18">
      <formula>$F$5=TRUE</formula>
    </cfRule>
  </conditionalFormatting>
  <conditionalFormatting sqref="F9">
    <cfRule type="expression" dxfId="15" priority="16">
      <formula>$F$9=TRUE</formula>
    </cfRule>
    <cfRule type="expression" dxfId="14" priority="17">
      <formula>$F$9=TRUE</formula>
    </cfRule>
  </conditionalFormatting>
  <conditionalFormatting sqref="F11">
    <cfRule type="expression" dxfId="13" priority="15">
      <formula>$F$11=TRUE</formula>
    </cfRule>
  </conditionalFormatting>
  <conditionalFormatting sqref="C3">
    <cfRule type="expression" dxfId="12" priority="14">
      <formula>$C$3=TRUE</formula>
    </cfRule>
  </conditionalFormatting>
  <conditionalFormatting sqref="D3">
    <cfRule type="expression" dxfId="11" priority="13">
      <formula>$D$3=TRUE</formula>
    </cfRule>
  </conditionalFormatting>
  <conditionalFormatting sqref="E3">
    <cfRule type="expression" dxfId="10" priority="12">
      <formula>$E$3=TRUE</formula>
    </cfRule>
  </conditionalFormatting>
  <conditionalFormatting sqref="C5">
    <cfRule type="expression" dxfId="9" priority="11">
      <formula>$C$5=TRUE</formula>
    </cfRule>
  </conditionalFormatting>
  <conditionalFormatting sqref="D5">
    <cfRule type="expression" dxfId="8" priority="10">
      <formula>$D$5=TRUE</formula>
    </cfRule>
  </conditionalFormatting>
  <conditionalFormatting sqref="E5">
    <cfRule type="expression" dxfId="7" priority="9">
      <formula>$E$5=TRUE</formula>
    </cfRule>
  </conditionalFormatting>
  <conditionalFormatting sqref="C7">
    <cfRule type="expression" dxfId="6" priority="8">
      <formula>$C$7=TRUE</formula>
    </cfRule>
  </conditionalFormatting>
  <conditionalFormatting sqref="D7">
    <cfRule type="expression" dxfId="5" priority="7">
      <formula>$D$7=TRUE</formula>
    </cfRule>
  </conditionalFormatting>
  <conditionalFormatting sqref="E7">
    <cfRule type="expression" dxfId="4" priority="6">
      <formula>$E$7=TRUE</formula>
    </cfRule>
  </conditionalFormatting>
  <conditionalFormatting sqref="C9">
    <cfRule type="expression" dxfId="3" priority="5">
      <formula>$C$9=TRUE</formula>
    </cfRule>
  </conditionalFormatting>
  <conditionalFormatting sqref="D9">
    <cfRule type="expression" dxfId="2" priority="4">
      <formula>$D$9=TRUE</formula>
    </cfRule>
  </conditionalFormatting>
  <conditionalFormatting sqref="E9">
    <cfRule type="expression" dxfId="1" priority="3">
      <formula>$E$9=TRUE</formula>
    </cfRule>
  </conditionalFormatting>
  <conditionalFormatting sqref="F7">
    <cfRule type="expression" dxfId="0" priority="1">
      <formula>$F$7=TRUE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1257300</xdr:rowOff>
                  </from>
                  <to>
                    <xdr:col>2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2686050</xdr:colOff>
                    <xdr:row>1</xdr:row>
                    <xdr:rowOff>1266825</xdr:rowOff>
                  </from>
                  <to>
                    <xdr:col>3</xdr:col>
                    <xdr:colOff>276225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2667000</xdr:colOff>
                    <xdr:row>1</xdr:row>
                    <xdr:rowOff>1247775</xdr:rowOff>
                  </from>
                  <to>
                    <xdr:col>4</xdr:col>
                    <xdr:colOff>257175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</xdr:col>
                    <xdr:colOff>3371850</xdr:colOff>
                    <xdr:row>3</xdr:row>
                    <xdr:rowOff>1076325</xdr:rowOff>
                  </from>
                  <to>
                    <xdr:col>2</xdr:col>
                    <xdr:colOff>295275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1076325</xdr:rowOff>
                  </from>
                  <to>
                    <xdr:col>3</xdr:col>
                    <xdr:colOff>323850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3</xdr:row>
                    <xdr:rowOff>1076325</xdr:rowOff>
                  </from>
                  <to>
                    <xdr:col>4</xdr:col>
                    <xdr:colOff>247650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1066800</xdr:rowOff>
                  </from>
                  <to>
                    <xdr:col>2</xdr:col>
                    <xdr:colOff>304800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1066800</xdr:rowOff>
                  </from>
                  <to>
                    <xdr:col>3</xdr:col>
                    <xdr:colOff>304800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1066800</xdr:rowOff>
                  </from>
                  <to>
                    <xdr:col>4</xdr:col>
                    <xdr:colOff>314325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1</xdr:col>
                    <xdr:colOff>3352800</xdr:colOff>
                    <xdr:row>7</xdr:row>
                    <xdr:rowOff>1085850</xdr:rowOff>
                  </from>
                  <to>
                    <xdr:col>2</xdr:col>
                    <xdr:colOff>276225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</xdr:col>
                    <xdr:colOff>2705100</xdr:colOff>
                    <xdr:row>7</xdr:row>
                    <xdr:rowOff>1085850</xdr:rowOff>
                  </from>
                  <to>
                    <xdr:col>3</xdr:col>
                    <xdr:colOff>295275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1076325</xdr:rowOff>
                  </from>
                  <to>
                    <xdr:col>4</xdr:col>
                    <xdr:colOff>304800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</xdr:col>
                    <xdr:colOff>3362325</xdr:colOff>
                    <xdr:row>9</xdr:row>
                    <xdr:rowOff>1076325</xdr:rowOff>
                  </from>
                  <to>
                    <xdr:col>2</xdr:col>
                    <xdr:colOff>285750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</xdr:col>
                    <xdr:colOff>2695575</xdr:colOff>
                    <xdr:row>9</xdr:row>
                    <xdr:rowOff>1085850</xdr:rowOff>
                  </from>
                  <to>
                    <xdr:col>3</xdr:col>
                    <xdr:colOff>285750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2657475</xdr:colOff>
                    <xdr:row>9</xdr:row>
                    <xdr:rowOff>1076325</xdr:rowOff>
                  </from>
                  <to>
                    <xdr:col>4</xdr:col>
                    <xdr:colOff>247650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</xdr:row>
                    <xdr:rowOff>1266825</xdr:rowOff>
                  </from>
                  <to>
                    <xdr:col>5</xdr:col>
                    <xdr:colOff>390525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5</xdr:col>
                    <xdr:colOff>104775</xdr:colOff>
                    <xdr:row>3</xdr:row>
                    <xdr:rowOff>1104900</xdr:rowOff>
                  </from>
                  <to>
                    <xdr:col>5</xdr:col>
                    <xdr:colOff>409575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1" name="Check Box 20">
              <controlPr defaultSize="0" autoFill="0" autoLine="0" autoPict="0">
                <anchor moveWithCells="1">
                  <from>
                    <xdr:col>5</xdr:col>
                    <xdr:colOff>104775</xdr:colOff>
                    <xdr:row>7</xdr:row>
                    <xdr:rowOff>1104900</xdr:rowOff>
                  </from>
                  <to>
                    <xdr:col>5</xdr:col>
                    <xdr:colOff>409575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2" name="Check Box 21">
              <controlPr defaultSize="0" autoFill="0" autoLine="0" autoPict="0">
                <anchor moveWithCells="1">
                  <from>
                    <xdr:col>5</xdr:col>
                    <xdr:colOff>104775</xdr:colOff>
                    <xdr:row>9</xdr:row>
                    <xdr:rowOff>1104900</xdr:rowOff>
                  </from>
                  <to>
                    <xdr:col>5</xdr:col>
                    <xdr:colOff>409575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3" name="Check Box 34">
              <controlPr defaultSize="0" autoFill="0" autoLine="0" autoPict="0">
                <anchor moveWithCells="1">
                  <from>
                    <xdr:col>5</xdr:col>
                    <xdr:colOff>9525</xdr:colOff>
                    <xdr:row>5</xdr:row>
                    <xdr:rowOff>1095375</xdr:rowOff>
                  </from>
                  <to>
                    <xdr:col>5</xdr:col>
                    <xdr:colOff>314325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4" name="Check Box 35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1257300</xdr:rowOff>
                  </from>
                  <to>
                    <xdr:col>2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25" name="Check Box 36">
              <controlPr defaultSize="0" autoFill="0" autoLine="0" autoPict="0">
                <anchor moveWithCells="1">
                  <from>
                    <xdr:col>3</xdr:col>
                    <xdr:colOff>2667000</xdr:colOff>
                    <xdr:row>1</xdr:row>
                    <xdr:rowOff>1247775</xdr:rowOff>
                  </from>
                  <to>
                    <xdr:col>4</xdr:col>
                    <xdr:colOff>257175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5F1A-E2AA-447C-9795-EA5C16CED8D1}">
  <dimension ref="A1:N16"/>
  <sheetViews>
    <sheetView showGridLines="0" showRowColHeaders="0" workbookViewId="0"/>
  </sheetViews>
  <sheetFormatPr baseColWidth="10" defaultRowHeight="15" x14ac:dyDescent="0.25"/>
  <cols>
    <col min="1" max="1" width="20.140625" customWidth="1"/>
    <col min="9" max="14" width="11.42578125" style="10"/>
  </cols>
  <sheetData>
    <row r="1" spans="1:8" s="31" customFormat="1" ht="5.0999999999999996" customHeight="1" x14ac:dyDescent="0.25">
      <c r="A1" s="29" t="s">
        <v>8</v>
      </c>
      <c r="B1" s="30" t="s">
        <v>3</v>
      </c>
      <c r="C1" s="30" t="s">
        <v>4</v>
      </c>
      <c r="D1" s="30" t="s">
        <v>9</v>
      </c>
      <c r="E1" s="30" t="s">
        <v>117</v>
      </c>
    </row>
    <row r="2" spans="1:8" s="31" customFormat="1" ht="5.0999999999999996" customHeight="1" x14ac:dyDescent="0.25">
      <c r="A2" s="29" t="s">
        <v>100</v>
      </c>
      <c r="B2" s="32">
        <f>'Gestión administrativa'!G23</f>
        <v>0</v>
      </c>
      <c r="C2" s="32">
        <f>'Gestión administrativa'!H23</f>
        <v>0</v>
      </c>
      <c r="D2" s="32">
        <f>'Gestión administrativa'!I23</f>
        <v>0</v>
      </c>
      <c r="E2" s="32">
        <f>'Gestión administrativa'!J23</f>
        <v>0</v>
      </c>
    </row>
    <row r="3" spans="1:8" s="31" customFormat="1" ht="5.0999999999999996" customHeight="1" x14ac:dyDescent="0.25">
      <c r="A3" s="29" t="s">
        <v>101</v>
      </c>
      <c r="B3" s="32">
        <f>Infraestructura!G21</f>
        <v>0</v>
      </c>
      <c r="C3" s="32">
        <f>Infraestructura!H21</f>
        <v>0</v>
      </c>
      <c r="D3" s="32">
        <f>Infraestructura!I21</f>
        <v>0</v>
      </c>
      <c r="E3" s="32">
        <f>Infraestructura!J21</f>
        <v>0</v>
      </c>
    </row>
    <row r="4" spans="1:8" s="31" customFormat="1" ht="5.0999999999999996" customHeight="1" x14ac:dyDescent="0.25">
      <c r="A4" s="29" t="s">
        <v>102</v>
      </c>
      <c r="B4" s="32">
        <f>'Gestión ambiental'!G15</f>
        <v>0</v>
      </c>
      <c r="C4" s="32">
        <f>'Gestión ambiental'!H15</f>
        <v>0</v>
      </c>
      <c r="D4" s="32">
        <f>'Gestión ambiental'!I15</f>
        <v>0</v>
      </c>
      <c r="E4" s="32">
        <f>'Gestión ambiental'!J15</f>
        <v>0</v>
      </c>
    </row>
    <row r="5" spans="1:8" s="31" customFormat="1" ht="5.0999999999999996" customHeight="1" x14ac:dyDescent="0.25">
      <c r="A5" s="29" t="s">
        <v>103</v>
      </c>
      <c r="B5" s="32">
        <f>'Atención directa'!G17</f>
        <v>0</v>
      </c>
      <c r="C5" s="32">
        <f>'Atención directa'!H17</f>
        <v>0</v>
      </c>
      <c r="D5" s="32">
        <f>'Atención directa'!I17</f>
        <v>0</v>
      </c>
      <c r="E5" s="32">
        <f>'Atención directa'!J17</f>
        <v>0</v>
      </c>
    </row>
    <row r="6" spans="1:8" s="31" customFormat="1" ht="5.0999999999999996" customHeight="1" x14ac:dyDescent="0.25">
      <c r="A6" s="29" t="s">
        <v>104</v>
      </c>
      <c r="B6" s="32">
        <f>'Material Esteril'!G11</f>
        <v>0</v>
      </c>
      <c r="C6" s="32">
        <f>'Material Esteril'!H11</f>
        <v>0</v>
      </c>
      <c r="D6" s="32">
        <f>'Material Esteril'!I11</f>
        <v>0</v>
      </c>
      <c r="E6" s="32">
        <f>'Material Esteril'!J11</f>
        <v>0</v>
      </c>
    </row>
    <row r="7" spans="1:8" s="31" customFormat="1" ht="5.0999999999999996" customHeight="1" x14ac:dyDescent="0.25">
      <c r="A7" s="29" t="s">
        <v>110</v>
      </c>
      <c r="B7" s="32">
        <f>'Materiales y suministros'!G11</f>
        <v>0</v>
      </c>
      <c r="C7" s="32">
        <f>'Materiales y suministros'!H11</f>
        <v>0</v>
      </c>
      <c r="D7" s="32">
        <f>'Materiales y suministros'!I11</f>
        <v>0</v>
      </c>
      <c r="E7" s="32">
        <f>'Materiales y suministros'!J11</f>
        <v>0</v>
      </c>
    </row>
    <row r="8" spans="1:8" s="31" customFormat="1" ht="5.0999999999999996" customHeight="1" x14ac:dyDescent="0.25">
      <c r="A8" s="29" t="s">
        <v>111</v>
      </c>
      <c r="B8" s="32">
        <f>'Cumplimiento Normativa'!G13</f>
        <v>0</v>
      </c>
      <c r="C8" s="32">
        <f>'Cumplimiento Normativa'!H13</f>
        <v>0</v>
      </c>
      <c r="D8" s="32">
        <f>'Cumplimiento Normativa'!I13</f>
        <v>0</v>
      </c>
      <c r="E8" s="32">
        <f>'Cumplimiento Normativa'!J13</f>
        <v>0</v>
      </c>
    </row>
    <row r="9" spans="1:8" s="10" customFormat="1" ht="15" customHeight="1" thickBot="1" x14ac:dyDescent="0.3">
      <c r="B9" s="25" t="s">
        <v>114</v>
      </c>
      <c r="D9" s="26"/>
      <c r="E9" s="41">
        <f>INICIO!E11</f>
        <v>0</v>
      </c>
      <c r="F9" s="41"/>
      <c r="G9" s="41"/>
      <c r="H9" s="41"/>
    </row>
    <row r="10" spans="1:8" ht="16.5" thickTop="1" x14ac:dyDescent="0.25">
      <c r="B10" s="11"/>
      <c r="D10" s="12"/>
      <c r="E10" s="13"/>
      <c r="F10" s="13"/>
      <c r="G10" s="13"/>
      <c r="H10" s="13"/>
    </row>
    <row r="11" spans="1:8" ht="15.75" thickBot="1" x14ac:dyDescent="0.3">
      <c r="B11" s="11" t="s">
        <v>15</v>
      </c>
      <c r="E11" s="42">
        <f>INICIO!E13</f>
        <v>0</v>
      </c>
      <c r="F11" s="42"/>
      <c r="G11" s="42"/>
      <c r="H11" s="42"/>
    </row>
    <row r="12" spans="1:8" ht="15.75" thickTop="1" x14ac:dyDescent="0.25">
      <c r="E12" s="14"/>
      <c r="F12" s="14"/>
      <c r="G12" s="14"/>
      <c r="H12" s="14"/>
    </row>
    <row r="13" spans="1:8" ht="15.75" thickBot="1" x14ac:dyDescent="0.3">
      <c r="B13" s="11" t="s">
        <v>10</v>
      </c>
      <c r="E13" s="42">
        <f>INICIO!E15</f>
        <v>0</v>
      </c>
      <c r="F13" s="42"/>
      <c r="G13" s="42"/>
      <c r="H13" s="42"/>
    </row>
    <row r="14" spans="1:8" ht="15.75" thickTop="1" x14ac:dyDescent="0.25"/>
    <row r="15" spans="1:8" ht="15.75" thickBot="1" x14ac:dyDescent="0.3">
      <c r="B15" s="11" t="s">
        <v>11</v>
      </c>
      <c r="C15" s="42">
        <f>INICIO!C17</f>
        <v>0</v>
      </c>
      <c r="D15" s="42"/>
      <c r="F15" s="17"/>
      <c r="G15" s="43"/>
      <c r="H15" s="43"/>
    </row>
    <row r="16" spans="1:8" ht="15.75" thickTop="1" x14ac:dyDescent="0.25"/>
  </sheetData>
  <mergeCells count="5">
    <mergeCell ref="E9:H9"/>
    <mergeCell ref="E11:H11"/>
    <mergeCell ref="E13:H13"/>
    <mergeCell ref="C15:D15"/>
    <mergeCell ref="G15:H15"/>
  </mergeCells>
  <dataValidations count="1">
    <dataValidation type="list" allowBlank="1" showInputMessage="1" showErrorMessage="1" sqref="G15:H15" xr:uid="{F3B6D214-D2C9-4867-B7FD-6147CAE1E61E}">
      <formula1>$N$10:$N$12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3171-70F4-4AD2-81F7-0174177C037E}">
  <dimension ref="B8:N38"/>
  <sheetViews>
    <sheetView showGridLines="0" showRowColHeaders="0" tabSelected="1" topLeftCell="A7" zoomScale="115" zoomScaleNormal="115" workbookViewId="0"/>
  </sheetViews>
  <sheetFormatPr baseColWidth="10" defaultRowHeight="15" x14ac:dyDescent="0.25"/>
  <cols>
    <col min="14" max="14" width="0" hidden="1" customWidth="1"/>
  </cols>
  <sheetData>
    <row r="8" spans="2:14" x14ac:dyDescent="0.25">
      <c r="N8" t="s">
        <v>12</v>
      </c>
    </row>
    <row r="9" spans="2:14" x14ac:dyDescent="0.25">
      <c r="N9" t="s">
        <v>13</v>
      </c>
    </row>
    <row r="10" spans="2:14" x14ac:dyDescent="0.25">
      <c r="N10" t="s">
        <v>14</v>
      </c>
    </row>
    <row r="11" spans="2:14" ht="16.5" thickBot="1" x14ac:dyDescent="0.3">
      <c r="B11" s="11" t="s">
        <v>114</v>
      </c>
      <c r="D11" s="12"/>
      <c r="E11" s="44"/>
      <c r="F11" s="44"/>
      <c r="G11" s="44"/>
      <c r="H11" s="44"/>
    </row>
    <row r="12" spans="2:14" ht="16.5" thickTop="1" x14ac:dyDescent="0.25">
      <c r="B12" s="11"/>
      <c r="D12" s="12"/>
      <c r="E12" s="13"/>
      <c r="F12" s="13"/>
      <c r="G12" s="13"/>
      <c r="H12" s="13"/>
    </row>
    <row r="13" spans="2:14" ht="15.75" thickBot="1" x14ac:dyDescent="0.3">
      <c r="B13" s="11" t="s">
        <v>15</v>
      </c>
      <c r="E13" s="42"/>
      <c r="F13" s="42"/>
      <c r="G13" s="42"/>
      <c r="H13" s="42"/>
    </row>
    <row r="14" spans="2:14" ht="15.75" thickTop="1" x14ac:dyDescent="0.25">
      <c r="E14" s="14"/>
      <c r="F14" s="14"/>
      <c r="G14" s="14"/>
      <c r="H14" s="14"/>
    </row>
    <row r="15" spans="2:14" ht="15.75" thickBot="1" x14ac:dyDescent="0.3">
      <c r="B15" s="11" t="s">
        <v>10</v>
      </c>
      <c r="E15" s="42"/>
      <c r="F15" s="42"/>
      <c r="G15" s="42"/>
      <c r="H15" s="42"/>
    </row>
    <row r="16" spans="2:14" ht="15.75" thickTop="1" x14ac:dyDescent="0.25"/>
    <row r="17" spans="2:8" ht="15.75" thickBot="1" x14ac:dyDescent="0.3">
      <c r="B17" s="11" t="s">
        <v>11</v>
      </c>
      <c r="C17" s="42"/>
      <c r="D17" s="42"/>
      <c r="F17" s="11" t="s">
        <v>113</v>
      </c>
      <c r="G17" s="42"/>
      <c r="H17" s="42"/>
    </row>
    <row r="18" spans="2:8" ht="15.75" thickTop="1" x14ac:dyDescent="0.25"/>
    <row r="37" spans="2:2" x14ac:dyDescent="0.25">
      <c r="B37" s="40"/>
    </row>
    <row r="38" spans="2:2" x14ac:dyDescent="0.25">
      <c r="B38" s="40"/>
    </row>
  </sheetData>
  <protectedRanges>
    <protectedRange sqref="E11:H11 E13:H13 E15:H15 C17:D17 G17:H17" name="Rango1"/>
  </protectedRanges>
  <mergeCells count="5">
    <mergeCell ref="E11:H11"/>
    <mergeCell ref="E15:H15"/>
    <mergeCell ref="C17:D17"/>
    <mergeCell ref="G17:H17"/>
    <mergeCell ref="E13:H13"/>
  </mergeCells>
  <dataValidations count="1">
    <dataValidation type="list" allowBlank="1" showInputMessage="1" showErrorMessage="1" sqref="G17:H17" xr:uid="{AB60BCF7-9CA1-4BF9-914A-60DB99A2C0D5}">
      <formula1>$N$8:$N$10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51B473359E7408B9A92141CA741DF" ma:contentTypeVersion="12" ma:contentTypeDescription="Crear nuevo documento." ma:contentTypeScope="" ma:versionID="12e5fa8f7b858d0c38cba4db0e1cf6a1">
  <xsd:schema xmlns:xsd="http://www.w3.org/2001/XMLSchema" xmlns:xs="http://www.w3.org/2001/XMLSchema" xmlns:p="http://schemas.microsoft.com/office/2006/metadata/properties" xmlns:ns2="9a74345c-cce3-402b-8277-609694abc68d" xmlns:ns3="66b7cf7f-405c-4a22-9d14-d4d8c21d74ec" targetNamespace="http://schemas.microsoft.com/office/2006/metadata/properties" ma:root="true" ma:fieldsID="36a1161149bd2cc2b67f031088505687" ns2:_="" ns3:_="">
    <xsd:import namespace="9a74345c-cce3-402b-8277-609694abc68d"/>
    <xsd:import namespace="66b7cf7f-405c-4a22-9d14-d4d8c21d7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4345c-cce3-402b-8277-609694abc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2a223f53-57fa-444d-85e2-454eb5a601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7cf7f-405c-4a22-9d14-d4d8c21d74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9d17f66-9624-4a0c-9192-66da8b7d78cf}" ma:internalName="TaxCatchAll" ma:showField="CatchAllData" ma:web="66b7cf7f-405c-4a22-9d14-d4d8c21d74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74345c-cce3-402b-8277-609694abc68d">
      <Terms xmlns="http://schemas.microsoft.com/office/infopath/2007/PartnerControls"/>
    </lcf76f155ced4ddcb4097134ff3c332f>
    <TaxCatchAll xmlns="66b7cf7f-405c-4a22-9d14-d4d8c21d74ec" xsi:nil="true"/>
    <_Flow_SignoffStatus xmlns="9a74345c-cce3-402b-8277-609694abc68d" xsi:nil="true"/>
  </documentManagement>
</p:properties>
</file>

<file path=customXml/itemProps1.xml><?xml version="1.0" encoding="utf-8"?>
<ds:datastoreItem xmlns:ds="http://schemas.openxmlformats.org/officeDocument/2006/customXml" ds:itemID="{6167697A-480F-4C62-A7DB-EE2B2B1D4F58}"/>
</file>

<file path=customXml/itemProps2.xml><?xml version="1.0" encoding="utf-8"?>
<ds:datastoreItem xmlns:ds="http://schemas.openxmlformats.org/officeDocument/2006/customXml" ds:itemID="{CC0DAA31-87D4-4B45-A990-8F3E1AD963A6}"/>
</file>

<file path=customXml/itemProps3.xml><?xml version="1.0" encoding="utf-8"?>
<ds:datastoreItem xmlns:ds="http://schemas.openxmlformats.org/officeDocument/2006/customXml" ds:itemID="{8E197314-AFDB-473F-91E8-C1FC5BAEF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Gestión administrativa</vt:lpstr>
      <vt:lpstr>Infraestructura</vt:lpstr>
      <vt:lpstr>Gestión ambiental</vt:lpstr>
      <vt:lpstr>Atención directa</vt:lpstr>
      <vt:lpstr>Material Esteril</vt:lpstr>
      <vt:lpstr>Materiales y suministros</vt:lpstr>
      <vt:lpstr>Cumplimiento Normativa</vt:lpstr>
      <vt:lpstr>Resumen</vt:lpstr>
      <vt:lpstr>INICIO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guardiola aguirre</dc:creator>
  <cp:lastModifiedBy>silvia guardiola aguirre</cp:lastModifiedBy>
  <dcterms:created xsi:type="dcterms:W3CDTF">2021-01-04T18:42:33Z</dcterms:created>
  <dcterms:modified xsi:type="dcterms:W3CDTF">2021-02-15T17:36:31Z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0x0101002C851B473359E7408B9A92141CA741DF</vt:lpwstr>
  </property>
</Properties>
</file>